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3468C84-A063-43B2-9087-7871FBAA2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1" sheetId="1" r:id="rId1"/>
    <sheet name="2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0" i="2"/>
  <c r="F8" i="2"/>
  <c r="A8" i="2"/>
  <c r="F72" i="2"/>
  <c r="I34" i="1"/>
  <c r="E34" i="1"/>
  <c r="E57" i="2"/>
  <c r="H19" i="1"/>
  <c r="H20" i="1"/>
  <c r="H45" i="1"/>
  <c r="H46" i="1"/>
  <c r="H47" i="1"/>
  <c r="H48" i="1"/>
  <c r="H49" i="1"/>
  <c r="H44" i="1"/>
  <c r="I43" i="2"/>
  <c r="C54" i="2" s="1"/>
  <c r="I44" i="2"/>
  <c r="C55" i="2" s="1"/>
  <c r="I45" i="2"/>
  <c r="C56" i="2" s="1"/>
  <c r="I46" i="2"/>
  <c r="C57" i="2" s="1"/>
  <c r="I47" i="2"/>
  <c r="C58" i="2" s="1"/>
  <c r="F58" i="2" s="1"/>
  <c r="I42" i="2"/>
  <c r="C53" i="2" s="1"/>
  <c r="H24" i="2"/>
  <c r="I19" i="2"/>
  <c r="I18" i="2"/>
  <c r="H21" i="1" l="1"/>
  <c r="F54" i="2"/>
  <c r="F53" i="2"/>
  <c r="F56" i="2"/>
  <c r="F55" i="2"/>
  <c r="I20" i="2"/>
  <c r="J34" i="1"/>
  <c r="H34" i="1"/>
  <c r="G34" i="1"/>
  <c r="F34" i="1"/>
  <c r="C34" i="1"/>
  <c r="G22" i="1" s="1"/>
  <c r="H22" i="1" s="1"/>
  <c r="F24" i="2" l="1"/>
  <c r="B41" i="2"/>
  <c r="I24" i="2" l="1"/>
  <c r="I25" i="2" s="1"/>
  <c r="E41" i="2"/>
  <c r="B65" i="2"/>
  <c r="E65" i="2" s="1"/>
  <c r="H23" i="1"/>
  <c r="B43" i="1" s="1"/>
  <c r="H43" i="1" s="1"/>
  <c r="H50" i="1" s="1"/>
  <c r="F70" i="2" l="1"/>
  <c r="I76" i="2" s="1"/>
  <c r="I41" i="2"/>
  <c r="C52" i="2" s="1"/>
  <c r="F52" i="2" s="1"/>
  <c r="F48" i="2"/>
  <c r="D57" i="2" l="1"/>
  <c r="F78" i="2"/>
  <c r="F77" i="2" s="1"/>
  <c r="I48" i="2"/>
  <c r="F57" i="2" s="1"/>
</calcChain>
</file>

<file path=xl/sharedStrings.xml><?xml version="1.0" encoding="utf-8"?>
<sst xmlns="http://schemas.openxmlformats.org/spreadsheetml/2006/main" count="191" uniqueCount="153">
  <si>
    <t>V 221.Autobahn</t>
  </si>
  <si>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</si>
  <si>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</si>
  <si>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</si>
  <si>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</si>
  <si>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</si>
  <si>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</si>
  <si>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</si>
  <si>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</si>
  <si>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</t>
  </si>
  <si>
    <t>Angaben über Verrechnungslohn</t>
  </si>
  <si>
    <t>Zuschlag %</t>
  </si>
  <si>
    <t>€/h</t>
  </si>
  <si>
    <t>1.1</t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</si>
  <si>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</si>
  <si>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t>1.2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</si>
  <si>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</si>
  <si>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t>1.3</t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</si>
  <si>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</si>
  <si>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t>1.4</t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</si>
  <si>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</si>
  <si>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t>1.5</t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</si>
  <si>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</si>
  <si>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t>1.6</t>
  </si>
  <si>
    <t xml:space="preserve">Verrechnungslohn VL
</t>
  </si>
  <si>
    <t>2.</t>
  </si>
  <si>
    <t>Zuschläge auf die Einzelkosten der Teilleistungen = unmittelbare Herstellungskosten</t>
  </si>
  <si>
    <t>Zuschläge in % auf</t>
  </si>
  <si>
    <t>Lohn</t>
  </si>
  <si>
    <t>Stoffkosten</t>
  </si>
  <si>
    <t>Verkaufserlöse auf Stoffkosten</t>
  </si>
  <si>
    <t>Geräte-
kosten</t>
  </si>
  <si>
    <t>Sonstige 
Kosten</t>
  </si>
  <si>
    <t>Nachunter-
nehmer-
leistungen</t>
  </si>
  <si>
    <t>Nachlässe auf Einzelkosten der Teilleistungen</t>
  </si>
  <si>
    <t>2.1</t>
  </si>
  <si>
    <t>Baustellengemeinkosten*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</si>
  <si>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</si>
  <si>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</si>
  <si>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</si>
  <si>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</si>
  <si>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</si>
  <si>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</si>
  <si>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</si>
  <si>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t>betriebsbezogenes Wagnis**</t>
  </si>
  <si>
    <t>2.3.3</t>
  </si>
  <si>
    <t>Leistungsbezogenes Wagnis***</t>
  </si>
  <si>
    <t>2.4</t>
  </si>
  <si>
    <t>Gesamtzuschläge ****</t>
  </si>
  <si>
    <t>*     sind auf Verlangen kalklatorisch auf die einzelnen Kostenarten (analog Pkt. 3) aufzuschlüsseln</t>
  </si>
  <si>
    <t xml:space="preserve">**   Wagnis für das allgemeine Unternehmensrisiko
</t>
  </si>
  <si>
    <t>***  Mit der Ausführung der Leistung verbundenes Wagnis</t>
  </si>
  <si>
    <t>**** Wenn die Zuschläge nicht mit denen in Kalkulation übereinstimmen, sind diese plausibel und nachweisbar zu erklären</t>
  </si>
  <si>
    <t>3.</t>
  </si>
  <si>
    <t>Ermittlung der Angebotssumme</t>
  </si>
  <si>
    <t>Einzelkosten der Teilleistungen = unmittelbare Her-stellungskosten €</t>
  </si>
  <si>
    <t>Gesamt-
zuschlä-
ge gem. 2.4 
%</t>
  </si>
  <si>
    <t>Angebots-summe €</t>
  </si>
  <si>
    <t>3.1</t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</si>
  <si>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</si>
  <si>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t>x</t>
  </si>
  <si>
    <t>3.2</t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</si>
  <si>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</si>
  <si>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</si>
  <si>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</si>
  <si>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3.3</t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</si>
  <si>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</si>
  <si>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t>3.4</t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</si>
  <si>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</si>
  <si>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3.5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</si>
  <si>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</si>
  <si>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</si>
  <si>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</si>
  <si>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</si>
  <si>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t>Angebotssumme ohne Umsatzsteuer gem. Angebotsausdruck</t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</si>
  <si>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</si>
  <si>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eventuelle Erläuterungen des Bieters:</t>
  </si>
  <si>
    <t>V 222.Autobahn</t>
  </si>
  <si>
    <t>Preisermittlung bei Kalkulation über die Endsumme</t>
  </si>
  <si>
    <t>Angaben zur Kalkulation über die Endsumme</t>
  </si>
  <si>
    <t>Angaben über den Verrechnungslohn</t>
  </si>
  <si>
    <t>Lohn
€/h</t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</si>
  <si>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</si>
  <si>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</si>
  <si>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</si>
  <si>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</si>
  <si>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</si>
  <si>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</si>
  <si>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</si>
  <si>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</si>
  <si>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</si>
  <si>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</si>
  <si>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</si>
  <si>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</si>
  <si>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</si>
  <si>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</si>
  <si>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</si>
  <si>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2.2a</t>
  </si>
  <si>
    <t>2.5</t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</si>
  <si>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</si>
  <si>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t>2.6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</si>
  <si>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</si>
  <si>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</si>
  <si>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</si>
  <si>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</si>
  <si>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</si>
  <si>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</si>
  <si>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</si>
  <si>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</si>
  <si>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</si>
  <si>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</si>
  <si>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 xml:space="preserve">2.2.a Verkaufserlöse </t>
  </si>
  <si>
    <t>2.3 Gerätekosten</t>
  </si>
  <si>
    <t>2.4 Sostige Kosten</t>
  </si>
  <si>
    <t>2.5 NU-Leistungen</t>
  </si>
  <si>
    <t>**</t>
  </si>
  <si>
    <t>2.6 Nachlässe</t>
  </si>
  <si>
    <t>3</t>
  </si>
  <si>
    <t>Baustellengemeinkosten, Allgemeine Geschäftskosten, Wagnis und Gewinn</t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</si>
  <si>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</si>
  <si>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</si>
  <si>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</si>
  <si>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</si>
  <si>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</si>
  <si>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</si>
  <si>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</si>
  <si>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</si>
  <si>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</si>
  <si>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</si>
  <si>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</si>
  <si>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</si>
  <si>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</si>
  <si>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</si>
  <si>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</si>
  <si>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</si>
  <si>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</si>
  <si>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</si>
  <si>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</si>
  <si>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</si>
  <si>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</si>
  <si>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</si>
  <si>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</si>
  <si>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</si>
  <si>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t>Angebotssumme ohne Umsatzsteuer (Summe 2 und 3)</t>
  </si>
  <si>
    <t>*</t>
  </si>
  <si>
    <t>Nachlässe auf Einzelkosten der Teilleistungen beinhaltet jegliche Abminderungen auf die Einzelkosten der Teilleistungen</t>
  </si>
  <si>
    <t>wie z.B. Geschäftsführernachlass, Aquisebonus oder ähnliche</t>
  </si>
  <si>
    <t>bei der Berechnung des Anteils W&amp;G wird die Rundungsdifferenz rechnerisch bei der NU-Leistung berücksichtigt</t>
  </si>
  <si>
    <t>***</t>
  </si>
  <si>
    <t>Nachlässe auf Einzelkosten der Teilleistungen beinhaltet jegliche Abminderungen auf die Einzelkosten  der 
Teilleistungen wie z.B. Geschäftsführernachlass, Akquisebonus oder ähnliche. (Ausgenommen Stoffkosten 
diese sind in 2.2a anzugeben)</t>
  </si>
  <si>
    <t>230-26-0065</t>
  </si>
  <si>
    <t>A-P0911-00</t>
  </si>
  <si>
    <t>A33 Reparatur Unfallschaden LSW 4218 705 FR Bielefeld km 19,650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</si>
</sst>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8" fillId="4" borderId="0" xfId="2" applyFont="1" applyFill="1" applyAlignment="1" applyProtection="1">
      <alignment horizontal="center" vertical="top"/>
      <protection hidden="1"/>
    </xf>
    <xf numFmtId="0" fontId="9" fillId="4" borderId="0" xfId="2" applyFont="1" applyFill="1" applyAlignment="1" applyProtection="1">
      <alignment horizontal="left" vertical="top"/>
      <protection hidden="1"/>
    </xf>
    <xf numFmtId="0" fontId="9" fillId="4" borderId="0" xfId="2" applyFont="1" applyFill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top" wrapText="1"/>
      <protection hidden="1"/>
    </xf>
    <xf numFmtId="4" fontId="4" fillId="4" borderId="0" xfId="2" applyNumberFormat="1" applyFill="1" applyAlignment="1" applyProtection="1">
      <alignment vertical="center"/>
      <protection hidden="1"/>
    </xf>
    <xf numFmtId="2" fontId="4" fillId="4" borderId="1" xfId="2" applyNumberForma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ill="1" applyBorder="1" applyAlignment="1" applyProtection="1">
      <alignment vertical="center"/>
      <protection hidden="1"/>
    </xf>
    <xf numFmtId="4" fontId="4" fillId="4" borderId="7" xfId="2" applyNumberFormat="1" applyFill="1" applyBorder="1" applyAlignment="1" applyProtection="1">
      <alignment vertical="center"/>
      <protection hidden="1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4" borderId="3" xfId="2" applyNumberForma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ill="1" applyBorder="1" applyAlignment="1" applyProtection="1">
      <alignment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2" xfId="2" applyNumberFormat="1" applyBorder="1" applyAlignment="1" applyProtection="1">
      <alignment vertical="center"/>
      <protection hidden="1"/>
    </xf>
    <xf numFmtId="4" fontId="4" fillId="0" borderId="18" xfId="2" applyNumberFormat="1" applyBorder="1" applyAlignment="1" applyProtection="1">
      <alignment vertical="center"/>
      <protection hidden="1"/>
    </xf>
    <xf numFmtId="4" fontId="4" fillId="4" borderId="17" xfId="2" applyNumberFormat="1" applyFill="1" applyBorder="1" applyAlignment="1" applyProtection="1">
      <alignment vertical="center"/>
      <protection hidden="1"/>
    </xf>
    <xf numFmtId="10" fontId="1" fillId="0" borderId="5" xfId="1" applyNumberFormat="1" applyFont="1" applyBorder="1" applyAlignment="1">
      <alignment horizontal="center" vertical="center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4" fontId="4" fillId="6" borderId="1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center"/>
      <protection hidden="1"/>
    </xf>
    <xf numFmtId="4" fontId="4" fillId="0" borderId="35" xfId="2" applyNumberFormat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9" fillId="6" borderId="0" xfId="2" applyFont="1" applyFill="1" applyAlignment="1" applyProtection="1">
      <alignment vertical="top"/>
      <protection hidden="1"/>
    </xf>
    <xf numFmtId="0" fontId="0" fillId="6" borderId="0" xfId="0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11" fillId="6" borderId="24" xfId="2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center" vertical="center" wrapText="1"/>
      <protection hidden="1"/>
    </xf>
    <xf numFmtId="2" fontId="4" fillId="4" borderId="7" xfId="2" applyNumberFormat="1" applyFill="1" applyBorder="1" applyAlignment="1" applyProtection="1">
      <alignment vertical="center"/>
      <protection hidden="1"/>
    </xf>
    <xf numFmtId="4" fontId="4" fillId="4" borderId="31" xfId="2" applyNumberFormat="1" applyFill="1" applyBorder="1" applyAlignment="1" applyProtection="1">
      <alignment vertical="center"/>
      <protection hidden="1"/>
    </xf>
    <xf numFmtId="49" fontId="7" fillId="6" borderId="0" xfId="2" applyNumberFormat="1" applyFont="1" applyFill="1" applyAlignment="1" applyProtection="1">
      <alignment horizontal="right" vertical="center"/>
      <protection hidden="1"/>
    </xf>
    <xf numFmtId="49" fontId="6" fillId="6" borderId="0" xfId="2" applyNumberFormat="1" applyFont="1" applyFill="1" applyAlignment="1" applyProtection="1">
      <alignment horizontal="right" vertical="center"/>
      <protection hidden="1"/>
    </xf>
    <xf numFmtId="49" fontId="7" fillId="6" borderId="0" xfId="2" applyNumberFormat="1" applyFont="1" applyFill="1" applyAlignment="1" applyProtection="1">
      <alignment horizontal="right" vertical="top"/>
      <protection hidden="1"/>
    </xf>
    <xf numFmtId="0" fontId="0" fillId="6" borderId="37" xfId="0" applyFill="1" applyBorder="1"/>
    <xf numFmtId="0" fontId="2" fillId="6" borderId="0" xfId="0" applyFont="1" applyFill="1"/>
    <xf numFmtId="49" fontId="2" fillId="6" borderId="0" xfId="0" applyNumberFormat="1" applyFont="1" applyFill="1"/>
    <xf numFmtId="2" fontId="1" fillId="3" borderId="1" xfId="0" applyNumberFormat="1" applyFont="1" applyFill="1" applyBorder="1" applyProtection="1">
      <protection locked="0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10" fontId="1" fillId="3" borderId="5" xfId="1" applyNumberFormat="1" applyFont="1" applyFill="1" applyBorder="1" applyAlignment="1" applyProtection="1">
      <alignment horizontal="center" vertical="center"/>
      <protection locked="0"/>
    </xf>
    <xf numFmtId="166" fontId="1" fillId="3" borderId="1" xfId="1" applyNumberFormat="1" applyFont="1" applyFill="1" applyBorder="1" applyAlignment="1" applyProtection="1">
      <alignment horizontal="right"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166" fontId="1" fillId="3" borderId="1" xfId="1" applyNumberFormat="1" applyFont="1" applyFill="1" applyBorder="1" applyAlignment="1" applyProtection="1">
      <alignment vertical="center"/>
      <protection locked="0"/>
    </xf>
    <xf numFmtId="2" fontId="1" fillId="3" borderId="6" xfId="0" applyNumberFormat="1" applyFont="1" applyFill="1" applyBorder="1" applyAlignment="1" applyProtection="1">
      <alignment vertical="center"/>
      <protection locked="0"/>
    </xf>
    <xf numFmtId="2" fontId="1" fillId="3" borderId="30" xfId="0" applyNumberFormat="1" applyFont="1" applyFill="1" applyBorder="1" applyAlignment="1" applyProtection="1">
      <alignment vertical="center"/>
      <protection locked="0"/>
    </xf>
    <xf numFmtId="2" fontId="4" fillId="3" borderId="3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horizontal="right" vertical="center"/>
      <protection locked="0" hidden="1"/>
    </xf>
    <xf numFmtId="165" fontId="4" fillId="3" borderId="4" xfId="2" applyNumberFormat="1" applyFill="1" applyBorder="1" applyAlignment="1" applyProtection="1">
      <alignment horizontal="right" vertical="center"/>
      <protection locked="0" hidden="1"/>
    </xf>
    <xf numFmtId="4" fontId="4" fillId="3" borderId="6" xfId="2" applyNumberFormat="1" applyFill="1" applyBorder="1" applyAlignment="1" applyProtection="1">
      <alignment vertical="center"/>
      <protection locked="0" hidden="1"/>
    </xf>
    <xf numFmtId="4" fontId="4" fillId="3" borderId="1" xfId="2" applyNumberFormat="1" applyFill="1" applyBorder="1" applyAlignment="1" applyProtection="1">
      <alignment vertical="center"/>
      <protection locked="0" hidden="1"/>
    </xf>
    <xf numFmtId="4" fontId="4" fillId="3" borderId="5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vertical="center"/>
      <protection locked="0" hidden="1"/>
    </xf>
    <xf numFmtId="165" fontId="4" fillId="3" borderId="18" xfId="2" applyNumberFormat="1" applyFill="1" applyBorder="1" applyAlignment="1" applyProtection="1">
      <alignment horizontal="right" vertical="center"/>
      <protection locked="0" hidden="1"/>
    </xf>
    <xf numFmtId="4" fontId="6" fillId="3" borderId="1" xfId="2" applyNumberFormat="1" applyFont="1" applyFill="1" applyBorder="1" applyAlignment="1" applyProtection="1">
      <alignment vertical="center"/>
      <protection locked="0" hidden="1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0" borderId="17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3" borderId="2" xfId="1" applyNumberFormat="1" applyFont="1" applyFill="1" applyBorder="1" applyAlignment="1" applyProtection="1">
      <alignment horizontal="center" vertical="center"/>
      <protection locked="0"/>
    </xf>
    <xf numFmtId="166" fontId="1" fillId="3" borderId="3" xfId="1" applyNumberFormat="1" applyFont="1" applyFill="1" applyBorder="1" applyAlignment="1" applyProtection="1">
      <alignment horizontal="center" vertical="center"/>
      <protection locked="0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6" borderId="0" xfId="2" applyFill="1" applyAlignment="1" applyProtection="1">
      <alignment horizontal="left" wrapText="1"/>
      <protection hidden="1"/>
    </xf>
    <xf numFmtId="0" fontId="1" fillId="6" borderId="0" xfId="0" applyFont="1" applyFill="1" applyAlignment="1">
      <alignment horizontal="left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6" borderId="2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8" fillId="4" borderId="2" xfId="2" applyFont="1" applyFill="1" applyBorder="1" applyAlignment="1" applyProtection="1">
      <alignment horizontal="left" vertical="top" wrapText="1"/>
      <protection hidden="1"/>
    </xf>
    <xf numFmtId="0" fontId="9" fillId="3" borderId="13" xfId="2" applyFont="1" applyFill="1" applyBorder="1" applyAlignment="1" applyProtection="1">
      <alignment horizontal="left" vertical="top" wrapText="1"/>
      <protection locked="0"/>
    </xf>
    <xf numFmtId="0" fontId="9" fillId="3" borderId="14" xfId="2" applyFont="1" applyFill="1" applyBorder="1" applyAlignment="1" applyProtection="1">
      <alignment horizontal="left" vertical="top" wrapText="1"/>
      <protection locked="0"/>
    </xf>
    <xf numFmtId="0" fontId="9" fillId="3" borderId="17" xfId="2" applyFont="1" applyFill="1" applyBorder="1" applyAlignment="1" applyProtection="1">
      <alignment horizontal="left" vertical="top" wrapText="1"/>
      <protection locked="0"/>
    </xf>
    <xf numFmtId="0" fontId="9" fillId="3" borderId="2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9" fillId="3" borderId="38" xfId="2" applyFont="1" applyFill="1" applyBorder="1" applyAlignment="1" applyProtection="1">
      <alignment horizontal="left" vertical="top" wrapText="1"/>
      <protection locked="0"/>
    </xf>
    <xf numFmtId="0" fontId="9" fillId="3" borderId="15" xfId="2" applyFont="1" applyFill="1" applyBorder="1" applyAlignment="1" applyProtection="1">
      <alignment horizontal="left" vertical="top" wrapText="1"/>
      <protection locked="0"/>
    </xf>
    <xf numFmtId="0" fontId="9" fillId="3" borderId="16" xfId="2" applyFont="1" applyFill="1" applyBorder="1" applyAlignment="1" applyProtection="1">
      <alignment horizontal="left" vertical="top" wrapText="1"/>
      <protection locked="0"/>
    </xf>
    <xf numFmtId="0" fontId="9" fillId="3" borderId="18" xfId="2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3" borderId="1" xfId="0" applyFont="1" applyFill="1" applyBorder="1" applyAlignment="1" applyProtection="1">
      <protection locked="0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0" fontId="9" fillId="5" borderId="1" xfId="2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51</xdr:row>
      <xdr:rowOff>3284</xdr:rowOff>
    </xdr:from>
    <xdr:to>
      <xdr:col>6</xdr:col>
      <xdr:colOff>271561</xdr:colOff>
      <xdr:row>58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44</xdr:row>
      <xdr:rowOff>0</xdr:rowOff>
    </xdr:from>
    <xdr:to>
      <xdr:col>9</xdr:col>
      <xdr:colOff>365364</xdr:colOff>
      <xdr:row>75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40</xdr:row>
      <xdr:rowOff>13334</xdr:rowOff>
    </xdr:from>
    <xdr:to>
      <xdr:col>9</xdr:col>
      <xdr:colOff>180975</xdr:colOff>
      <xdr:row>46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tabSelected="1" zoomScale="115" zoomScaleNormal="115" workbookViewId="0">
      <selection activeCell="A13" sqref="A13:H13"/>
    </sheetView>
  </sheetViews>
  <sheetFormatPr baseColWidth="10" defaultColWidth="9.140625" defaultRowHeight="12" x14ac:dyDescent="0.2"/>
  <cols>
    <col min="1" max="1" width="5.140625" style="1" customWidth="1"/>
    <col min="2" max="2" width="26.7109375" style="1" customWidth="1"/>
    <col min="3" max="3" width="2.7109375" style="1" customWidth="1"/>
    <col min="4" max="4" width="9.140625" style="1"/>
    <col min="5" max="5" width="9.42578125" style="1" customWidth="1"/>
    <col min="6" max="6" width="14.140625" style="1" customWidth="1"/>
    <col min="7" max="7" width="10.28515625" style="1" customWidth="1"/>
    <col min="8" max="8" width="13" style="1" customWidth="1"/>
    <col min="9" max="9" width="9.140625" style="1"/>
    <col min="10" max="10" width="11.28515625" style="1" customWidth="1"/>
    <col min="11" max="16384" width="9.140625" style="1"/>
  </cols>
  <sheetData>
    <row r="1" spans="1:10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6" t="s">
        <v>0</v>
      </c>
      <c r="I2" s="95"/>
      <c r="J2" s="95"/>
    </row>
    <row r="3" spans="1:10" x14ac:dyDescent="0.2">
      <c r="A3" s="95"/>
      <c r="B3" s="95"/>
      <c r="C3" s="95"/>
      <c r="D3" s="95"/>
      <c r="E3" s="95"/>
      <c r="F3" s="125" t="s">
        <v>1</v>
      </c>
      <c r="G3" s="125"/>
      <c r="H3" s="125"/>
      <c r="I3" s="95"/>
      <c r="J3" s="9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ht="12" customHeight="1" x14ac:dyDescent="0.2">
      <c r="A5" s="149" t="s">
        <v>2</v>
      </c>
      <c r="B5" s="149"/>
      <c r="C5" s="149"/>
      <c r="D5" s="149"/>
      <c r="E5" s="149"/>
      <c r="F5" s="149"/>
      <c r="G5" s="133" t="s">
        <v>3</v>
      </c>
      <c r="H5" s="148"/>
      <c r="I5" s="95"/>
      <c r="J5" s="95"/>
    </row>
    <row r="6" spans="1:10" ht="12" customHeight="1" x14ac:dyDescent="0.2">
      <c r="A6" s="128"/>
      <c r="B6" s="128"/>
      <c r="C6" s="128"/>
      <c r="D6" s="128"/>
      <c r="E6" s="128"/>
      <c r="F6" s="128"/>
      <c r="G6" s="128"/>
      <c r="H6" s="128"/>
      <c r="I6" s="95"/>
      <c r="J6" s="95"/>
    </row>
    <row r="7" spans="1:10" ht="12" customHeight="1" x14ac:dyDescent="0.2">
      <c r="A7" s="133" t="s">
        <v>4</v>
      </c>
      <c r="B7" s="150"/>
      <c r="C7" s="150"/>
      <c r="D7" s="150"/>
      <c r="E7" s="148"/>
      <c r="F7" s="133" t="s">
        <v>5</v>
      </c>
      <c r="G7" s="150"/>
      <c r="H7" s="148"/>
      <c r="I7" s="95"/>
      <c r="J7" s="95"/>
    </row>
    <row r="8" spans="1:10" ht="12" customHeight="1" x14ac:dyDescent="0.2">
      <c r="A8" s="130" t="s">
        <v>150</v>
      </c>
      <c r="B8" s="131"/>
      <c r="C8" s="131"/>
      <c r="D8" s="131"/>
      <c r="E8" s="132"/>
      <c r="F8" s="130" t="s">
        <v>151</v>
      </c>
      <c r="G8" s="131"/>
      <c r="H8" s="132"/>
      <c r="I8" s="95"/>
      <c r="J8" s="95"/>
    </row>
    <row r="9" spans="1:10" ht="12" customHeight="1" x14ac:dyDescent="0.2">
      <c r="A9" s="133" t="s">
        <v>6</v>
      </c>
      <c r="B9" s="134"/>
      <c r="C9" s="134"/>
      <c r="D9" s="134"/>
      <c r="E9" s="134"/>
      <c r="F9" s="134"/>
      <c r="G9" s="134"/>
      <c r="H9" s="135"/>
      <c r="I9" s="95"/>
      <c r="J9" s="95"/>
    </row>
    <row r="10" spans="1:10" ht="12" customHeight="1" x14ac:dyDescent="0.2">
      <c r="A10" s="136" t="s">
        <v>152</v>
      </c>
      <c r="B10" s="137"/>
      <c r="C10" s="137"/>
      <c r="D10" s="137"/>
      <c r="E10" s="137"/>
      <c r="F10" s="137"/>
      <c r="G10" s="137"/>
      <c r="H10" s="138"/>
      <c r="I10" s="95"/>
      <c r="J10" s="95"/>
    </row>
    <row r="11" spans="1:10" ht="12" customHeight="1" x14ac:dyDescent="0.2">
      <c r="A11" s="139"/>
      <c r="B11" s="140"/>
      <c r="C11" s="140"/>
      <c r="D11" s="140"/>
      <c r="E11" s="140"/>
      <c r="F11" s="140"/>
      <c r="G11" s="140"/>
      <c r="H11" s="141"/>
      <c r="I11" s="95"/>
      <c r="J11" s="95"/>
    </row>
    <row r="12" spans="1:10" ht="12" customHeight="1" x14ac:dyDescent="0.2">
      <c r="A12" s="149" t="s">
        <v>7</v>
      </c>
      <c r="B12" s="151"/>
      <c r="C12" s="151"/>
      <c r="D12" s="151"/>
      <c r="E12" s="151"/>
      <c r="F12" s="151"/>
      <c r="G12" s="151"/>
      <c r="H12" s="151"/>
      <c r="I12" s="95"/>
      <c r="J12" s="95"/>
    </row>
    <row r="13" spans="1:10" ht="12" customHeight="1" x14ac:dyDescent="0.2">
      <c r="A13" s="129"/>
      <c r="B13" s="129"/>
      <c r="C13" s="129"/>
      <c r="D13" s="129"/>
      <c r="E13" s="129"/>
      <c r="F13" s="129"/>
      <c r="G13" s="129"/>
      <c r="H13" s="129"/>
      <c r="I13" s="95"/>
      <c r="J13" s="95"/>
    </row>
    <row r="14" spans="1:10" ht="24" customHeight="1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24" customHeight="1" x14ac:dyDescent="0.2">
      <c r="A15" s="105" t="s">
        <v>8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4" customHeight="1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24" customHeight="1" x14ac:dyDescent="0.2">
      <c r="A17" s="4" t="s">
        <v>9</v>
      </c>
      <c r="B17" s="152" t="s">
        <v>10</v>
      </c>
      <c r="C17" s="152"/>
      <c r="D17" s="153"/>
      <c r="E17" s="153"/>
      <c r="F17" s="153"/>
      <c r="G17" s="2" t="s">
        <v>11</v>
      </c>
      <c r="H17" s="3" t="s">
        <v>12</v>
      </c>
      <c r="I17" s="95"/>
      <c r="J17" s="95"/>
    </row>
    <row r="18" spans="1:10" ht="37.9" customHeight="1" x14ac:dyDescent="0.2">
      <c r="A18" s="5" t="s">
        <v>13</v>
      </c>
      <c r="B18" s="154" t="s">
        <v>14</v>
      </c>
      <c r="C18" s="154"/>
      <c r="D18" s="153"/>
      <c r="E18" s="153"/>
      <c r="F18" s="153"/>
      <c r="G18" s="153"/>
      <c r="H18" s="107"/>
      <c r="I18" s="95"/>
      <c r="J18" s="95"/>
    </row>
    <row r="19" spans="1:10" ht="24" customHeight="1" x14ac:dyDescent="0.2">
      <c r="A19" s="5" t="s">
        <v>15</v>
      </c>
      <c r="B19" s="155" t="s">
        <v>16</v>
      </c>
      <c r="C19" s="155"/>
      <c r="D19" s="156"/>
      <c r="E19" s="156"/>
      <c r="F19" s="156"/>
      <c r="G19" s="108">
        <v>0</v>
      </c>
      <c r="H19" s="7">
        <f>ROUND(($H$18*G19),2)</f>
        <v>0</v>
      </c>
      <c r="I19" s="95"/>
      <c r="J19" s="95"/>
    </row>
    <row r="20" spans="1:10" ht="24" customHeight="1" thickBot="1" x14ac:dyDescent="0.25">
      <c r="A20" s="13" t="s">
        <v>17</v>
      </c>
      <c r="B20" s="157" t="s">
        <v>18</v>
      </c>
      <c r="C20" s="157"/>
      <c r="D20" s="158"/>
      <c r="E20" s="158"/>
      <c r="F20" s="158"/>
      <c r="G20" s="109">
        <v>0</v>
      </c>
      <c r="H20" s="10">
        <f>ROUND(($H$18*G20),2)</f>
        <v>0</v>
      </c>
      <c r="I20" s="95"/>
      <c r="J20" s="95"/>
    </row>
    <row r="21" spans="1:10" ht="24" customHeight="1" thickBot="1" x14ac:dyDescent="0.25">
      <c r="A21" s="14" t="s">
        <v>19</v>
      </c>
      <c r="B21" s="159" t="s">
        <v>20</v>
      </c>
      <c r="C21" s="159"/>
      <c r="D21" s="160"/>
      <c r="E21" s="160"/>
      <c r="F21" s="160"/>
      <c r="G21" s="161"/>
      <c r="H21" s="12">
        <f>ROUND(SUM(H18:H20),2)</f>
        <v>0</v>
      </c>
      <c r="I21" s="95"/>
      <c r="J21" s="95"/>
    </row>
    <row r="22" spans="1:10" ht="24" customHeight="1" thickBot="1" x14ac:dyDescent="0.25">
      <c r="A22" s="13" t="s">
        <v>21</v>
      </c>
      <c r="B22" s="157" t="s">
        <v>22</v>
      </c>
      <c r="C22" s="157"/>
      <c r="D22" s="158"/>
      <c r="E22" s="158"/>
      <c r="F22" s="158"/>
      <c r="G22" s="79">
        <f>C34</f>
        <v>0</v>
      </c>
      <c r="H22" s="11">
        <f>ROUND(H21*G22,2)</f>
        <v>0</v>
      </c>
      <c r="I22" s="95"/>
      <c r="J22" s="95"/>
    </row>
    <row r="23" spans="1:10" ht="24" customHeight="1" thickBot="1" x14ac:dyDescent="0.25">
      <c r="A23" s="14" t="s">
        <v>23</v>
      </c>
      <c r="B23" s="162" t="s">
        <v>24</v>
      </c>
      <c r="C23" s="162"/>
      <c r="D23" s="163"/>
      <c r="E23" s="163"/>
      <c r="F23" s="163"/>
      <c r="G23" s="164"/>
      <c r="H23" s="12">
        <f>SUM(H21:H22)</f>
        <v>0</v>
      </c>
      <c r="I23" s="95"/>
      <c r="J23" s="95"/>
    </row>
    <row r="24" spans="1:10" ht="24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24" customHeight="1" x14ac:dyDescent="0.2">
      <c r="A25" s="4" t="s">
        <v>25</v>
      </c>
      <c r="B25" s="165" t="s">
        <v>26</v>
      </c>
      <c r="C25" s="165"/>
      <c r="D25" s="165"/>
      <c r="E25" s="165"/>
      <c r="F25" s="165"/>
      <c r="G25" s="165"/>
      <c r="H25" s="165"/>
      <c r="I25" s="165"/>
      <c r="J25" s="165"/>
    </row>
    <row r="26" spans="1:10" ht="24" customHeight="1" x14ac:dyDescent="0.2">
      <c r="A26" s="6"/>
      <c r="B26" s="3"/>
      <c r="C26" s="166" t="s">
        <v>27</v>
      </c>
      <c r="D26" s="166"/>
      <c r="E26" s="166"/>
      <c r="F26" s="166"/>
      <c r="G26" s="166"/>
      <c r="H26" s="166"/>
      <c r="I26" s="166"/>
      <c r="J26" s="166"/>
    </row>
    <row r="27" spans="1:10" s="21" customFormat="1" ht="64.900000000000006" customHeight="1" x14ac:dyDescent="0.25">
      <c r="A27" s="20"/>
      <c r="B27" s="19"/>
      <c r="C27" s="142" t="s">
        <v>28</v>
      </c>
      <c r="D27" s="143"/>
      <c r="E27" s="19" t="s">
        <v>29</v>
      </c>
      <c r="F27" s="16" t="s">
        <v>30</v>
      </c>
      <c r="G27" s="16" t="s">
        <v>31</v>
      </c>
      <c r="H27" s="16" t="s">
        <v>32</v>
      </c>
      <c r="I27" s="16" t="s">
        <v>33</v>
      </c>
      <c r="J27" s="16" t="s">
        <v>34</v>
      </c>
    </row>
    <row r="28" spans="1:10" ht="24" customHeight="1" x14ac:dyDescent="0.2">
      <c r="A28" s="5" t="s">
        <v>35</v>
      </c>
      <c r="B28" s="4" t="s">
        <v>36</v>
      </c>
      <c r="C28" s="144">
        <v>0</v>
      </c>
      <c r="D28" s="145"/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ht="24" customHeight="1" x14ac:dyDescent="0.2">
      <c r="A29" s="5" t="s">
        <v>37</v>
      </c>
      <c r="B29" s="4" t="s">
        <v>38</v>
      </c>
      <c r="C29" s="144">
        <v>0</v>
      </c>
      <c r="D29" s="145"/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</row>
    <row r="30" spans="1:10" ht="24" customHeight="1" x14ac:dyDescent="0.2">
      <c r="A30" s="5" t="s">
        <v>39</v>
      </c>
      <c r="B30" s="4" t="s">
        <v>40</v>
      </c>
      <c r="C30" s="146"/>
      <c r="D30" s="147"/>
      <c r="E30" s="83"/>
      <c r="F30" s="83"/>
      <c r="G30" s="83"/>
      <c r="H30" s="83"/>
      <c r="I30" s="83"/>
      <c r="J30" s="83"/>
    </row>
    <row r="31" spans="1:10" ht="24" customHeight="1" x14ac:dyDescent="0.2">
      <c r="A31" s="5" t="s">
        <v>41</v>
      </c>
      <c r="B31" s="4" t="s">
        <v>42</v>
      </c>
      <c r="C31" s="144">
        <v>0</v>
      </c>
      <c r="D31" s="145"/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</row>
    <row r="32" spans="1:10" ht="24" customHeight="1" x14ac:dyDescent="0.2">
      <c r="A32" s="5" t="s">
        <v>43</v>
      </c>
      <c r="B32" s="4" t="s">
        <v>44</v>
      </c>
      <c r="C32" s="144">
        <v>0</v>
      </c>
      <c r="D32" s="145"/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</row>
    <row r="33" spans="1:10" ht="24" customHeight="1" thickBot="1" x14ac:dyDescent="0.25">
      <c r="A33" s="5" t="s">
        <v>45</v>
      </c>
      <c r="B33" s="4" t="s">
        <v>46</v>
      </c>
      <c r="C33" s="144">
        <v>0</v>
      </c>
      <c r="D33" s="145"/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</row>
    <row r="34" spans="1:10" ht="24" customHeight="1" thickBot="1" x14ac:dyDescent="0.25">
      <c r="A34" s="81" t="s">
        <v>47</v>
      </c>
      <c r="B34" s="82" t="s">
        <v>48</v>
      </c>
      <c r="C34" s="126">
        <f>SUM(C28:D33)</f>
        <v>0</v>
      </c>
      <c r="D34" s="127"/>
      <c r="E34" s="84">
        <f t="shared" ref="E34:J34" si="0">SUM(E28:E33)</f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</row>
    <row r="35" spans="1:10" x14ac:dyDescent="0.2">
      <c r="A35" s="106"/>
      <c r="B35" s="168" t="s">
        <v>49</v>
      </c>
      <c r="C35" s="168"/>
      <c r="D35" s="168"/>
      <c r="E35" s="168"/>
      <c r="F35" s="168"/>
      <c r="G35" s="168"/>
      <c r="H35" s="168"/>
      <c r="I35" s="95"/>
      <c r="J35" s="95"/>
    </row>
    <row r="36" spans="1:10" x14ac:dyDescent="0.2">
      <c r="A36" s="106"/>
      <c r="B36" s="167" t="s">
        <v>50</v>
      </c>
      <c r="C36" s="167"/>
      <c r="D36" s="167"/>
      <c r="E36" s="167"/>
      <c r="F36" s="167"/>
      <c r="G36" s="167"/>
      <c r="H36" s="167"/>
      <c r="I36" s="95"/>
      <c r="J36" s="95"/>
    </row>
    <row r="37" spans="1:10" x14ac:dyDescent="0.2">
      <c r="A37" s="106"/>
      <c r="B37" s="178" t="s">
        <v>51</v>
      </c>
      <c r="C37" s="178"/>
      <c r="D37" s="178"/>
      <c r="E37" s="178"/>
      <c r="F37" s="178"/>
      <c r="G37" s="178"/>
      <c r="H37" s="178"/>
      <c r="I37" s="95"/>
      <c r="J37" s="95"/>
    </row>
    <row r="38" spans="1:10" ht="24" customHeight="1" x14ac:dyDescent="0.2">
      <c r="A38" s="106"/>
      <c r="B38" s="183" t="s">
        <v>52</v>
      </c>
      <c r="C38" s="183"/>
      <c r="D38" s="183"/>
      <c r="E38" s="183"/>
      <c r="F38" s="183"/>
      <c r="G38" s="183"/>
      <c r="H38" s="183"/>
      <c r="I38" s="95"/>
      <c r="J38" s="95"/>
    </row>
    <row r="39" spans="1:10" ht="24" customHeight="1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2">
      <c r="A40" s="4" t="s">
        <v>53</v>
      </c>
      <c r="B40" s="152" t="s">
        <v>54</v>
      </c>
      <c r="C40" s="152"/>
      <c r="D40" s="152"/>
      <c r="E40" s="152"/>
      <c r="F40" s="152"/>
      <c r="G40" s="152"/>
      <c r="H40" s="152"/>
      <c r="I40" s="95"/>
      <c r="J40" s="95"/>
    </row>
    <row r="41" spans="1:10" ht="60" customHeight="1" x14ac:dyDescent="0.2">
      <c r="A41" s="18"/>
      <c r="B41" s="180"/>
      <c r="C41" s="181"/>
      <c r="D41" s="181"/>
      <c r="E41" s="182"/>
      <c r="F41" s="15" t="s">
        <v>55</v>
      </c>
      <c r="G41" s="15" t="s">
        <v>56</v>
      </c>
      <c r="H41" s="16" t="s">
        <v>57</v>
      </c>
      <c r="I41" s="95"/>
      <c r="J41" s="95"/>
    </row>
    <row r="42" spans="1:10" ht="24" customHeight="1" x14ac:dyDescent="0.2">
      <c r="A42" s="8" t="s">
        <v>58</v>
      </c>
      <c r="B42" s="154" t="s">
        <v>59</v>
      </c>
      <c r="C42" s="154"/>
      <c r="D42" s="153"/>
      <c r="E42" s="153"/>
      <c r="F42" s="153"/>
      <c r="G42" s="153"/>
      <c r="H42" s="67"/>
      <c r="I42" s="95"/>
      <c r="J42" s="95"/>
    </row>
    <row r="43" spans="1:10" ht="24" customHeight="1" x14ac:dyDescent="0.2">
      <c r="A43" s="17"/>
      <c r="B43" s="68">
        <f>H23</f>
        <v>0</v>
      </c>
      <c r="C43" s="69" t="s">
        <v>60</v>
      </c>
      <c r="D43" s="188">
        <v>0</v>
      </c>
      <c r="E43" s="188"/>
      <c r="F43" s="179"/>
      <c r="G43" s="143"/>
      <c r="H43" s="70">
        <f>ROUND(B43*D43,2)</f>
        <v>0</v>
      </c>
      <c r="I43" s="95"/>
      <c r="J43" s="95"/>
    </row>
    <row r="44" spans="1:10" ht="24" customHeight="1" x14ac:dyDescent="0.2">
      <c r="A44" s="8" t="s">
        <v>61</v>
      </c>
      <c r="B44" s="154" t="s">
        <v>62</v>
      </c>
      <c r="C44" s="154"/>
      <c r="D44" s="153"/>
      <c r="E44" s="153"/>
      <c r="F44" s="111"/>
      <c r="G44" s="112">
        <v>0</v>
      </c>
      <c r="H44" s="70">
        <f>ROUND(F44*(1+G44),2)</f>
        <v>0</v>
      </c>
      <c r="I44" s="95"/>
      <c r="J44" s="95"/>
    </row>
    <row r="45" spans="1:10" ht="24" customHeight="1" x14ac:dyDescent="0.2">
      <c r="A45" s="8" t="s">
        <v>63</v>
      </c>
      <c r="B45" s="154" t="s">
        <v>64</v>
      </c>
      <c r="C45" s="154"/>
      <c r="D45" s="153"/>
      <c r="E45" s="153"/>
      <c r="F45" s="111"/>
      <c r="G45" s="112">
        <v>0</v>
      </c>
      <c r="H45" s="70">
        <f t="shared" ref="H45:H49" si="1">ROUND(F45*(1+G45),2)</f>
        <v>0</v>
      </c>
      <c r="I45" s="95"/>
      <c r="J45" s="95"/>
    </row>
    <row r="46" spans="1:10" ht="24" customHeight="1" x14ac:dyDescent="0.2">
      <c r="A46" s="9" t="s">
        <v>65</v>
      </c>
      <c r="B46" s="185" t="s">
        <v>66</v>
      </c>
      <c r="C46" s="185"/>
      <c r="D46" s="186"/>
      <c r="E46" s="186"/>
      <c r="F46" s="113"/>
      <c r="G46" s="112">
        <v>0</v>
      </c>
      <c r="H46" s="70">
        <f t="shared" si="1"/>
        <v>0</v>
      </c>
      <c r="I46" s="95"/>
      <c r="J46" s="95"/>
    </row>
    <row r="47" spans="1:10" ht="24" customHeight="1" x14ac:dyDescent="0.2">
      <c r="A47" s="9" t="s">
        <v>67</v>
      </c>
      <c r="B47" s="154" t="s">
        <v>68</v>
      </c>
      <c r="C47" s="154"/>
      <c r="D47" s="153"/>
      <c r="E47" s="153"/>
      <c r="F47" s="111"/>
      <c r="G47" s="112">
        <v>0</v>
      </c>
      <c r="H47" s="70">
        <f t="shared" si="1"/>
        <v>0</v>
      </c>
      <c r="I47" s="95"/>
      <c r="J47" s="95"/>
    </row>
    <row r="48" spans="1:10" ht="49.9" customHeight="1" x14ac:dyDescent="0.2">
      <c r="A48" s="9" t="s">
        <v>69</v>
      </c>
      <c r="B48" s="187" t="s">
        <v>70</v>
      </c>
      <c r="C48" s="152"/>
      <c r="D48" s="153"/>
      <c r="E48" s="153"/>
      <c r="F48" s="111"/>
      <c r="G48" s="112">
        <v>0</v>
      </c>
      <c r="H48" s="70">
        <f t="shared" si="1"/>
        <v>0</v>
      </c>
      <c r="I48" s="95"/>
      <c r="J48" s="95"/>
    </row>
    <row r="49" spans="1:10" ht="24" customHeight="1" x14ac:dyDescent="0.2">
      <c r="A49" s="91" t="s">
        <v>71</v>
      </c>
      <c r="B49" s="187" t="s">
        <v>72</v>
      </c>
      <c r="C49" s="154"/>
      <c r="D49" s="153"/>
      <c r="E49" s="153"/>
      <c r="F49" s="111"/>
      <c r="G49" s="112">
        <v>0</v>
      </c>
      <c r="H49" s="70">
        <f t="shared" si="1"/>
        <v>0</v>
      </c>
      <c r="I49" s="95"/>
      <c r="J49" s="95"/>
    </row>
    <row r="50" spans="1:10" ht="24" customHeight="1" x14ac:dyDescent="0.2">
      <c r="A50" s="8"/>
      <c r="B50" s="189" t="s">
        <v>73</v>
      </c>
      <c r="C50" s="190"/>
      <c r="D50" s="190"/>
      <c r="E50" s="190"/>
      <c r="F50" s="190"/>
      <c r="G50" s="191"/>
      <c r="H50" s="70">
        <f>H51-SUM(H43:H49)</f>
        <v>0</v>
      </c>
      <c r="I50" s="95"/>
      <c r="J50" s="95"/>
    </row>
    <row r="51" spans="1:10" ht="24" customHeight="1" thickBot="1" x14ac:dyDescent="0.25">
      <c r="A51" s="152" t="s">
        <v>74</v>
      </c>
      <c r="B51" s="152"/>
      <c r="C51" s="152"/>
      <c r="D51" s="152"/>
      <c r="E51" s="152"/>
      <c r="F51" s="152"/>
      <c r="G51" s="184"/>
      <c r="H51" s="114">
        <v>0</v>
      </c>
      <c r="I51" s="95"/>
      <c r="J51" s="95"/>
    </row>
    <row r="52" spans="1:10" x14ac:dyDescent="0.2">
      <c r="A52" s="95"/>
      <c r="B52" s="124" t="s">
        <v>75</v>
      </c>
      <c r="C52" s="124"/>
      <c r="D52" s="124"/>
      <c r="E52" s="124"/>
      <c r="F52" s="124"/>
      <c r="G52" s="124"/>
      <c r="H52" s="124"/>
      <c r="I52" s="95"/>
      <c r="J52" s="95"/>
    </row>
    <row r="53" spans="1:10" ht="35.450000000000003" customHeight="1" x14ac:dyDescent="0.2">
      <c r="A53" s="95"/>
      <c r="B53" s="124"/>
      <c r="C53" s="124"/>
      <c r="D53" s="124"/>
      <c r="E53" s="124"/>
      <c r="F53" s="124"/>
      <c r="G53" s="124"/>
      <c r="H53" s="124"/>
      <c r="I53" s="95"/>
      <c r="J53" s="95"/>
    </row>
    <row r="54" spans="1:10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2">
      <c r="A55" s="95" t="s">
        <v>76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2">
      <c r="A56" s="169"/>
      <c r="B56" s="170"/>
      <c r="C56" s="170"/>
      <c r="D56" s="170"/>
      <c r="E56" s="170"/>
      <c r="F56" s="170"/>
      <c r="G56" s="170"/>
      <c r="H56" s="171"/>
      <c r="I56" s="95"/>
      <c r="J56" s="95"/>
    </row>
    <row r="57" spans="1:10" x14ac:dyDescent="0.2">
      <c r="A57" s="172"/>
      <c r="B57" s="173"/>
      <c r="C57" s="173"/>
      <c r="D57" s="173"/>
      <c r="E57" s="173"/>
      <c r="F57" s="173"/>
      <c r="G57" s="173"/>
      <c r="H57" s="174"/>
      <c r="I57" s="95"/>
      <c r="J57" s="95"/>
    </row>
    <row r="58" spans="1:10" x14ac:dyDescent="0.2">
      <c r="A58" s="172"/>
      <c r="B58" s="173"/>
      <c r="C58" s="173"/>
      <c r="D58" s="173"/>
      <c r="E58" s="173"/>
      <c r="F58" s="173"/>
      <c r="G58" s="173"/>
      <c r="H58" s="174"/>
      <c r="I58" s="95"/>
      <c r="J58" s="95"/>
    </row>
    <row r="59" spans="1:10" x14ac:dyDescent="0.2">
      <c r="A59" s="172"/>
      <c r="B59" s="173"/>
      <c r="C59" s="173"/>
      <c r="D59" s="173"/>
      <c r="E59" s="173"/>
      <c r="F59" s="173"/>
      <c r="G59" s="173"/>
      <c r="H59" s="174"/>
      <c r="I59" s="95"/>
      <c r="J59" s="95"/>
    </row>
    <row r="60" spans="1:10" x14ac:dyDescent="0.2">
      <c r="A60" s="172"/>
      <c r="B60" s="173"/>
      <c r="C60" s="173"/>
      <c r="D60" s="173"/>
      <c r="E60" s="173"/>
      <c r="F60" s="173"/>
      <c r="G60" s="173"/>
      <c r="H60" s="174"/>
      <c r="I60" s="95"/>
      <c r="J60" s="95"/>
    </row>
    <row r="61" spans="1:10" x14ac:dyDescent="0.2">
      <c r="A61" s="172"/>
      <c r="B61" s="173"/>
      <c r="C61" s="173"/>
      <c r="D61" s="173"/>
      <c r="E61" s="173"/>
      <c r="F61" s="173"/>
      <c r="G61" s="173"/>
      <c r="H61" s="174"/>
      <c r="I61" s="95"/>
      <c r="J61" s="95"/>
    </row>
    <row r="62" spans="1:10" x14ac:dyDescent="0.2">
      <c r="A62" s="172"/>
      <c r="B62" s="173"/>
      <c r="C62" s="173"/>
      <c r="D62" s="173"/>
      <c r="E62" s="173"/>
      <c r="F62" s="173"/>
      <c r="G62" s="173"/>
      <c r="H62" s="174"/>
      <c r="I62" s="95"/>
      <c r="J62" s="95"/>
    </row>
    <row r="63" spans="1:10" x14ac:dyDescent="0.2">
      <c r="A63" s="172"/>
      <c r="B63" s="173"/>
      <c r="C63" s="173"/>
      <c r="D63" s="173"/>
      <c r="E63" s="173"/>
      <c r="F63" s="173"/>
      <c r="G63" s="173"/>
      <c r="H63" s="174"/>
      <c r="I63" s="95"/>
      <c r="J63" s="95"/>
    </row>
    <row r="64" spans="1:10" x14ac:dyDescent="0.2">
      <c r="A64" s="172"/>
      <c r="B64" s="173"/>
      <c r="C64" s="173"/>
      <c r="D64" s="173"/>
      <c r="E64" s="173"/>
      <c r="F64" s="173"/>
      <c r="G64" s="173"/>
      <c r="H64" s="174"/>
      <c r="I64" s="95"/>
      <c r="J64" s="95"/>
    </row>
    <row r="65" spans="1:10" x14ac:dyDescent="0.2">
      <c r="A65" s="175"/>
      <c r="B65" s="176"/>
      <c r="C65" s="176"/>
      <c r="D65" s="176"/>
      <c r="E65" s="176"/>
      <c r="F65" s="176"/>
      <c r="G65" s="176"/>
      <c r="H65" s="177"/>
      <c r="I65" s="95"/>
      <c r="J65" s="95"/>
    </row>
    <row r="66" spans="1:10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</row>
  </sheetData>
  <sheetProtection algorithmName="SHA-512" hashValue="W7RXKp7D6F5BswEu69/9wyDncrzQFCrhZ35oVMR6XUZ0pGOHqGUOzw0MXqGV8LQkPVrw+P01l4jpXdw3bshV7w==" saltValue="SWTqjLkWs0w4rbx6rzXk9g==" spinCount="100000" sheet="1" selectLockedCells="1"/>
  <mergeCells count="49">
    <mergeCell ref="A56:H6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  <mergeCell ref="C33:D33"/>
    <mergeCell ref="B25:J25"/>
    <mergeCell ref="C26:J26"/>
    <mergeCell ref="B36:H36"/>
    <mergeCell ref="B35:H35"/>
    <mergeCell ref="B20:F20"/>
    <mergeCell ref="B21:G21"/>
    <mergeCell ref="B22:F22"/>
    <mergeCell ref="B23:G23"/>
    <mergeCell ref="C31:D31"/>
    <mergeCell ref="C28:D28"/>
    <mergeCell ref="C29:D29"/>
    <mergeCell ref="F7:H7"/>
    <mergeCell ref="A12:H12"/>
    <mergeCell ref="B17:F17"/>
    <mergeCell ref="B18:G18"/>
    <mergeCell ref="B19:F19"/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</mergeCells>
  <pageMargins left="0.70866141732283472" right="0.70866141732283472" top="0.78740157480314965" bottom="0.78740157480314965" header="0.31496062992125984" footer="0.31496062992125984"/>
  <pageSetup paperSize="9" scale="7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3"/>
  <sheetViews>
    <sheetView showGridLines="0" zoomScale="115" zoomScaleNormal="115" workbookViewId="0">
      <selection activeCell="A6" sqref="A6:F6"/>
    </sheetView>
  </sheetViews>
  <sheetFormatPr baseColWidth="10" defaultColWidth="11.42578125" defaultRowHeight="15" x14ac:dyDescent="0.25"/>
  <cols>
    <col min="5" max="5" width="12.28515625" bestFit="1" customWidth="1"/>
    <col min="6" max="6" width="14.28515625" customWidth="1"/>
    <col min="11" max="11" width="12.85546875" bestFit="1" customWidth="1"/>
  </cols>
  <sheetData>
    <row r="1" spans="1:10" s="1" customFormat="1" ht="12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2" x14ac:dyDescent="0.2">
      <c r="A2" s="95"/>
      <c r="B2" s="95"/>
      <c r="C2" s="95"/>
      <c r="D2" s="95"/>
      <c r="E2" s="95"/>
      <c r="F2" s="95"/>
      <c r="G2" s="95"/>
      <c r="H2" s="95"/>
      <c r="I2" s="96" t="s">
        <v>77</v>
      </c>
      <c r="J2" s="95"/>
    </row>
    <row r="3" spans="1:10" s="1" customFormat="1" ht="14.45" customHeight="1" x14ac:dyDescent="0.2">
      <c r="A3" s="95"/>
      <c r="B3" s="95"/>
      <c r="C3" s="95"/>
      <c r="D3" s="95"/>
      <c r="E3" s="95"/>
      <c r="F3" s="125" t="s">
        <v>78</v>
      </c>
      <c r="G3" s="125"/>
      <c r="H3" s="125"/>
      <c r="I3" s="125"/>
      <c r="J3" s="95"/>
    </row>
    <row r="4" spans="1:10" s="1" customFormat="1" ht="1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s="1" customFormat="1" ht="12" customHeight="1" x14ac:dyDescent="0.2">
      <c r="A5" s="219" t="s">
        <v>2</v>
      </c>
      <c r="B5" s="219"/>
      <c r="C5" s="219"/>
      <c r="D5" s="219"/>
      <c r="E5" s="219"/>
      <c r="F5" s="219"/>
      <c r="G5" s="219" t="s">
        <v>3</v>
      </c>
      <c r="H5" s="219"/>
      <c r="I5" s="219"/>
      <c r="J5" s="95"/>
    </row>
    <row r="6" spans="1:10" s="1" customFormat="1" ht="12" customHeight="1" x14ac:dyDescent="0.2">
      <c r="A6" s="244"/>
      <c r="B6" s="244"/>
      <c r="C6" s="244"/>
      <c r="D6" s="244"/>
      <c r="E6" s="244"/>
      <c r="F6" s="244"/>
      <c r="G6" s="244"/>
      <c r="H6" s="244"/>
      <c r="I6" s="244"/>
      <c r="J6" s="95"/>
    </row>
    <row r="7" spans="1:10" s="1" customFormat="1" ht="12" customHeight="1" x14ac:dyDescent="0.2">
      <c r="A7" s="219" t="s">
        <v>4</v>
      </c>
      <c r="B7" s="240"/>
      <c r="C7" s="240"/>
      <c r="D7" s="240"/>
      <c r="E7" s="240"/>
      <c r="F7" s="219" t="s">
        <v>5</v>
      </c>
      <c r="G7" s="219"/>
      <c r="H7" s="219"/>
      <c r="I7" s="219"/>
      <c r="J7" s="95"/>
    </row>
    <row r="8" spans="1:10" s="1" customFormat="1" ht="12" customHeight="1" x14ac:dyDescent="0.2">
      <c r="A8" s="241" t="str">
        <f>'221'!A8</f>
        <v>230-26-0065</v>
      </c>
      <c r="B8" s="242"/>
      <c r="C8" s="242"/>
      <c r="D8" s="242"/>
      <c r="E8" s="243"/>
      <c r="F8" s="218" t="str">
        <f>'221'!F8</f>
        <v>A-P0911-00</v>
      </c>
      <c r="G8" s="218"/>
      <c r="H8" s="218"/>
      <c r="I8" s="218"/>
      <c r="J8" s="95"/>
    </row>
    <row r="9" spans="1:10" s="1" customFormat="1" ht="12" customHeight="1" x14ac:dyDescent="0.2">
      <c r="A9" s="219" t="s">
        <v>6</v>
      </c>
      <c r="B9" s="219"/>
      <c r="C9" s="219"/>
      <c r="D9" s="219"/>
      <c r="E9" s="219"/>
      <c r="F9" s="219"/>
      <c r="G9" s="219"/>
      <c r="H9" s="219"/>
      <c r="I9" s="219"/>
      <c r="J9" s="95"/>
    </row>
    <row r="10" spans="1:10" s="1" customFormat="1" ht="12" customHeight="1" x14ac:dyDescent="0.2">
      <c r="A10" s="218" t="str">
        <f>'221'!A10</f>
        <v>A33 Reparatur Unfallschaden LSW 4218 705 FR Bielefeld km 19,650</v>
      </c>
      <c r="B10" s="218"/>
      <c r="C10" s="218"/>
      <c r="D10" s="218"/>
      <c r="E10" s="218"/>
      <c r="F10" s="218"/>
      <c r="G10" s="218"/>
      <c r="H10" s="218"/>
      <c r="I10" s="218"/>
      <c r="J10" s="95"/>
    </row>
    <row r="11" spans="1:10" s="1" customFormat="1" ht="12" customHeight="1" x14ac:dyDescent="0.2">
      <c r="A11" s="218"/>
      <c r="B11" s="218"/>
      <c r="C11" s="218"/>
      <c r="D11" s="218"/>
      <c r="E11" s="218"/>
      <c r="F11" s="218"/>
      <c r="G11" s="218"/>
      <c r="H11" s="218"/>
      <c r="I11" s="218"/>
      <c r="J11" s="95"/>
    </row>
    <row r="12" spans="1:10" s="1" customFormat="1" ht="12" customHeight="1" x14ac:dyDescent="0.2">
      <c r="A12" s="219" t="s">
        <v>7</v>
      </c>
      <c r="B12" s="219"/>
      <c r="C12" s="219"/>
      <c r="D12" s="219"/>
      <c r="E12" s="219"/>
      <c r="F12" s="219"/>
      <c r="G12" s="219"/>
      <c r="H12" s="219"/>
      <c r="I12" s="219"/>
      <c r="J12" s="95"/>
    </row>
    <row r="13" spans="1:10" s="1" customFormat="1" ht="12" customHeight="1" x14ac:dyDescent="0.2">
      <c r="A13" s="218">
        <f>'221'!A13</f>
        <v>0</v>
      </c>
      <c r="B13" s="218"/>
      <c r="C13" s="218"/>
      <c r="D13" s="218"/>
      <c r="E13" s="218"/>
      <c r="F13" s="218"/>
      <c r="G13" s="218"/>
      <c r="H13" s="218"/>
      <c r="I13" s="218"/>
      <c r="J13" s="95"/>
    </row>
    <row r="14" spans="1:10" s="1" customFormat="1" ht="12" customHeight="1" x14ac:dyDescent="0.2">
      <c r="A14" s="220"/>
      <c r="B14" s="221"/>
      <c r="C14" s="221"/>
      <c r="D14" s="221"/>
      <c r="E14" s="221"/>
      <c r="F14" s="221"/>
      <c r="G14" s="221"/>
      <c r="H14" s="221"/>
      <c r="I14" s="221"/>
      <c r="J14" s="95"/>
    </row>
    <row r="15" spans="1:10" x14ac:dyDescent="0.25">
      <c r="A15" s="97" t="s">
        <v>79</v>
      </c>
      <c r="B15" s="93"/>
      <c r="C15" s="93"/>
      <c r="D15" s="93"/>
      <c r="E15" s="93"/>
      <c r="F15" s="93"/>
      <c r="G15" s="93"/>
      <c r="H15" s="93"/>
      <c r="I15" s="94"/>
      <c r="J15" s="94"/>
    </row>
    <row r="16" spans="1:10" ht="24" x14ac:dyDescent="0.25">
      <c r="A16" s="25" t="s">
        <v>9</v>
      </c>
      <c r="B16" s="72" t="s">
        <v>80</v>
      </c>
      <c r="C16" s="72"/>
      <c r="D16" s="72"/>
      <c r="E16" s="72"/>
      <c r="F16" s="72"/>
      <c r="G16" s="72"/>
      <c r="H16" s="72"/>
      <c r="I16" s="98" t="s">
        <v>81</v>
      </c>
      <c r="J16" s="94"/>
    </row>
    <row r="17" spans="1:10" ht="37.9" customHeight="1" x14ac:dyDescent="0.25">
      <c r="A17" s="25" t="s">
        <v>13</v>
      </c>
      <c r="B17" s="222" t="s">
        <v>82</v>
      </c>
      <c r="C17" s="222"/>
      <c r="D17" s="222"/>
      <c r="E17" s="222"/>
      <c r="F17" s="222"/>
      <c r="G17" s="222"/>
      <c r="H17" s="222"/>
      <c r="I17" s="115"/>
      <c r="J17" s="94"/>
    </row>
    <row r="18" spans="1:10" ht="28.9" customHeight="1" x14ac:dyDescent="0.25">
      <c r="A18" s="25" t="s">
        <v>15</v>
      </c>
      <c r="B18" s="222" t="s">
        <v>83</v>
      </c>
      <c r="C18" s="222"/>
      <c r="D18" s="222"/>
      <c r="E18" s="222"/>
      <c r="F18" s="222"/>
      <c r="G18" s="222"/>
      <c r="H18" s="116"/>
      <c r="I18" s="71">
        <f>ROUND(H18*I17,2)</f>
        <v>0</v>
      </c>
      <c r="J18" s="94"/>
    </row>
    <row r="19" spans="1:10" ht="28.9" customHeight="1" thickBot="1" x14ac:dyDescent="0.3">
      <c r="A19" s="25" t="s">
        <v>17</v>
      </c>
      <c r="B19" s="222" t="s">
        <v>84</v>
      </c>
      <c r="C19" s="222"/>
      <c r="D19" s="222"/>
      <c r="E19" s="222"/>
      <c r="F19" s="222"/>
      <c r="G19" s="222"/>
      <c r="H19" s="116"/>
      <c r="I19" s="71">
        <f>ROUND(H19*I17,2)</f>
        <v>0</v>
      </c>
      <c r="J19" s="94"/>
    </row>
    <row r="20" spans="1:10" ht="27" customHeight="1" thickBot="1" x14ac:dyDescent="0.3">
      <c r="A20" s="25" t="s">
        <v>19</v>
      </c>
      <c r="B20" s="222" t="s">
        <v>85</v>
      </c>
      <c r="C20" s="222"/>
      <c r="D20" s="222"/>
      <c r="E20" s="222"/>
      <c r="F20" s="222"/>
      <c r="G20" s="222"/>
      <c r="H20" s="230"/>
      <c r="I20" s="99">
        <f>SUM(I17:I19)</f>
        <v>0</v>
      </c>
      <c r="J20" s="94"/>
    </row>
    <row r="21" spans="1:10" ht="10.5" customHeight="1" x14ac:dyDescent="0.25">
      <c r="A21" s="26"/>
      <c r="B21" s="23"/>
      <c r="C21" s="23"/>
      <c r="D21" s="23"/>
      <c r="E21" s="23"/>
      <c r="F21" s="23"/>
      <c r="G21" s="23"/>
      <c r="H21" s="23"/>
      <c r="I21" s="94"/>
      <c r="J21" s="94"/>
    </row>
    <row r="22" spans="1:10" x14ac:dyDescent="0.25">
      <c r="A22" s="27" t="s">
        <v>86</v>
      </c>
      <c r="B22" s="23"/>
      <c r="C22" s="23"/>
      <c r="D22" s="23"/>
      <c r="E22" s="23"/>
      <c r="F22" s="23"/>
      <c r="G22" s="23"/>
      <c r="H22" s="23"/>
      <c r="I22" s="94"/>
      <c r="J22" s="94"/>
    </row>
    <row r="23" spans="1:10" ht="10.5" customHeight="1" x14ac:dyDescent="0.25">
      <c r="A23" s="28"/>
      <c r="B23" s="23"/>
      <c r="C23" s="23"/>
      <c r="D23" s="23"/>
      <c r="E23" s="23"/>
      <c r="F23" s="23"/>
      <c r="G23" s="23"/>
      <c r="H23" s="23"/>
      <c r="I23" s="94"/>
      <c r="J23" s="94"/>
    </row>
    <row r="24" spans="1:10" ht="26.25" customHeight="1" thickBot="1" x14ac:dyDescent="0.3">
      <c r="A24" s="25" t="s">
        <v>21</v>
      </c>
      <c r="B24" s="222" t="s">
        <v>87</v>
      </c>
      <c r="C24" s="222"/>
      <c r="D24" s="222"/>
      <c r="E24" s="222"/>
      <c r="F24" s="36">
        <f>I20</f>
        <v>0</v>
      </c>
      <c r="G24" s="74" t="s">
        <v>12</v>
      </c>
      <c r="H24" s="75">
        <f>H41</f>
        <v>0</v>
      </c>
      <c r="I24" s="73">
        <f>ROUND(F24*H24,2)</f>
        <v>0</v>
      </c>
      <c r="J24" s="94"/>
    </row>
    <row r="25" spans="1:10" ht="26.25" customHeight="1" thickBot="1" x14ac:dyDescent="0.3">
      <c r="A25" s="25" t="s">
        <v>23</v>
      </c>
      <c r="B25" s="222" t="s">
        <v>88</v>
      </c>
      <c r="C25" s="222"/>
      <c r="D25" s="222"/>
      <c r="E25" s="222"/>
      <c r="F25" s="222"/>
      <c r="G25" s="222"/>
      <c r="H25" s="230"/>
      <c r="I25" s="99">
        <f>F24+I24</f>
        <v>0</v>
      </c>
      <c r="J25" s="94"/>
    </row>
    <row r="26" spans="1:10" x14ac:dyDescent="0.25">
      <c r="A26" s="22"/>
      <c r="B26" s="23"/>
      <c r="C26" s="23"/>
      <c r="D26" s="23"/>
      <c r="E26" s="23"/>
      <c r="F26" s="23"/>
      <c r="G26" s="23"/>
      <c r="H26" s="23"/>
      <c r="I26" s="94"/>
      <c r="J26" s="94"/>
    </row>
    <row r="27" spans="1:10" x14ac:dyDescent="0.25">
      <c r="A27" s="24" t="s">
        <v>76</v>
      </c>
      <c r="B27" s="23"/>
      <c r="C27" s="23"/>
      <c r="D27" s="23"/>
      <c r="E27" s="23"/>
      <c r="F27" s="23"/>
      <c r="G27" s="23"/>
      <c r="H27" s="23"/>
      <c r="I27" s="94"/>
      <c r="J27" s="94"/>
    </row>
    <row r="28" spans="1:10" x14ac:dyDescent="0.25">
      <c r="A28" s="231"/>
      <c r="B28" s="232"/>
      <c r="C28" s="232"/>
      <c r="D28" s="232"/>
      <c r="E28" s="232"/>
      <c r="F28" s="232"/>
      <c r="G28" s="232"/>
      <c r="H28" s="232"/>
      <c r="I28" s="233"/>
      <c r="J28" s="94"/>
    </row>
    <row r="29" spans="1:10" x14ac:dyDescent="0.25">
      <c r="A29" s="234"/>
      <c r="B29" s="235"/>
      <c r="C29" s="235"/>
      <c r="D29" s="235"/>
      <c r="E29" s="235"/>
      <c r="F29" s="235"/>
      <c r="G29" s="235"/>
      <c r="H29" s="235"/>
      <c r="I29" s="236"/>
      <c r="J29" s="94"/>
    </row>
    <row r="30" spans="1:10" x14ac:dyDescent="0.25">
      <c r="A30" s="234"/>
      <c r="B30" s="235"/>
      <c r="C30" s="235"/>
      <c r="D30" s="235"/>
      <c r="E30" s="235"/>
      <c r="F30" s="235"/>
      <c r="G30" s="235"/>
      <c r="H30" s="235"/>
      <c r="I30" s="236"/>
      <c r="J30" s="94"/>
    </row>
    <row r="31" spans="1:10" x14ac:dyDescent="0.25">
      <c r="A31" s="234"/>
      <c r="B31" s="235"/>
      <c r="C31" s="235"/>
      <c r="D31" s="235"/>
      <c r="E31" s="235"/>
      <c r="F31" s="235"/>
      <c r="G31" s="235"/>
      <c r="H31" s="235"/>
      <c r="I31" s="236"/>
      <c r="J31" s="94"/>
    </row>
    <row r="32" spans="1:10" x14ac:dyDescent="0.25">
      <c r="A32" s="234"/>
      <c r="B32" s="235"/>
      <c r="C32" s="235"/>
      <c r="D32" s="235"/>
      <c r="E32" s="235"/>
      <c r="F32" s="235"/>
      <c r="G32" s="235"/>
      <c r="H32" s="235"/>
      <c r="I32" s="236"/>
      <c r="J32" s="94"/>
    </row>
    <row r="33" spans="1:11" x14ac:dyDescent="0.25">
      <c r="A33" s="234"/>
      <c r="B33" s="235"/>
      <c r="C33" s="235"/>
      <c r="D33" s="235"/>
      <c r="E33" s="235"/>
      <c r="F33" s="235"/>
      <c r="G33" s="235"/>
      <c r="H33" s="235"/>
      <c r="I33" s="236"/>
      <c r="J33" s="94"/>
    </row>
    <row r="34" spans="1:11" x14ac:dyDescent="0.25">
      <c r="A34" s="234"/>
      <c r="B34" s="235"/>
      <c r="C34" s="235"/>
      <c r="D34" s="235"/>
      <c r="E34" s="235"/>
      <c r="F34" s="235"/>
      <c r="G34" s="235"/>
      <c r="H34" s="235"/>
      <c r="I34" s="236"/>
      <c r="J34" s="94"/>
    </row>
    <row r="35" spans="1:11" x14ac:dyDescent="0.25">
      <c r="A35" s="237"/>
      <c r="B35" s="238"/>
      <c r="C35" s="238"/>
      <c r="D35" s="238"/>
      <c r="E35" s="238"/>
      <c r="F35" s="238"/>
      <c r="G35" s="238"/>
      <c r="H35" s="238"/>
      <c r="I35" s="239"/>
      <c r="J35" s="94"/>
    </row>
    <row r="36" spans="1:1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1" ht="28.15" customHeight="1" x14ac:dyDescent="0.25">
      <c r="A37" s="225" t="s">
        <v>54</v>
      </c>
      <c r="B37" s="225"/>
      <c r="C37" s="227"/>
      <c r="D37" s="227"/>
      <c r="E37" s="40" t="s">
        <v>89</v>
      </c>
      <c r="F37" s="40" t="s">
        <v>90</v>
      </c>
      <c r="G37" s="228"/>
      <c r="H37" s="223" t="s">
        <v>91</v>
      </c>
      <c r="I37" s="224"/>
      <c r="J37" s="94"/>
    </row>
    <row r="38" spans="1:11" x14ac:dyDescent="0.25">
      <c r="A38" s="41" t="s">
        <v>92</v>
      </c>
      <c r="B38" s="225" t="s">
        <v>93</v>
      </c>
      <c r="C38" s="225"/>
      <c r="D38" s="225"/>
      <c r="E38" s="226"/>
      <c r="F38" s="225"/>
      <c r="G38" s="229"/>
      <c r="H38" s="224"/>
      <c r="I38" s="224"/>
      <c r="J38" s="94"/>
    </row>
    <row r="39" spans="1:11" x14ac:dyDescent="0.25">
      <c r="A39" s="249" t="s">
        <v>35</v>
      </c>
      <c r="B39" s="251" t="s">
        <v>94</v>
      </c>
      <c r="C39" s="251"/>
      <c r="D39" s="194"/>
      <c r="E39" s="45"/>
      <c r="F39" s="47"/>
      <c r="G39" s="31"/>
      <c r="H39" s="254" t="s">
        <v>95</v>
      </c>
      <c r="I39" s="245" t="s">
        <v>96</v>
      </c>
      <c r="J39" s="94"/>
    </row>
    <row r="40" spans="1:11" x14ac:dyDescent="0.25">
      <c r="A40" s="249"/>
      <c r="B40" s="252"/>
      <c r="C40" s="252"/>
      <c r="D40" s="253"/>
      <c r="E40" s="46"/>
      <c r="F40" s="47"/>
      <c r="G40" s="31"/>
      <c r="H40" s="254"/>
      <c r="I40" s="245"/>
      <c r="J40" s="94"/>
    </row>
    <row r="41" spans="1:11" x14ac:dyDescent="0.25">
      <c r="A41" s="250"/>
      <c r="B41" s="76">
        <f>I20</f>
        <v>0</v>
      </c>
      <c r="C41" s="43" t="s">
        <v>60</v>
      </c>
      <c r="D41" s="117"/>
      <c r="E41" s="44">
        <f>ROUND(B41*D41,2)</f>
        <v>0</v>
      </c>
      <c r="F41" s="47"/>
      <c r="G41" s="32" t="s">
        <v>60</v>
      </c>
      <c r="H41" s="121"/>
      <c r="I41" s="38">
        <f>ROUND(E41*H41,2)</f>
        <v>0</v>
      </c>
      <c r="J41" s="94"/>
    </row>
    <row r="42" spans="1:11" ht="25.15" customHeight="1" x14ac:dyDescent="0.25">
      <c r="A42" s="42" t="s">
        <v>37</v>
      </c>
      <c r="B42" s="197" t="s">
        <v>62</v>
      </c>
      <c r="C42" s="198"/>
      <c r="D42" s="199"/>
      <c r="E42" s="118"/>
      <c r="F42" s="47"/>
      <c r="G42" s="32" t="s">
        <v>60</v>
      </c>
      <c r="H42" s="121"/>
      <c r="I42" s="38">
        <f t="shared" ref="I42:I47" si="0">ROUND(E42*H42,2)</f>
        <v>0</v>
      </c>
      <c r="J42" s="94"/>
    </row>
    <row r="43" spans="1:11" ht="36.6" customHeight="1" x14ac:dyDescent="0.25">
      <c r="A43" s="42" t="s">
        <v>97</v>
      </c>
      <c r="B43" s="197" t="s">
        <v>64</v>
      </c>
      <c r="C43" s="198"/>
      <c r="D43" s="199"/>
      <c r="E43" s="118"/>
      <c r="F43" s="47"/>
      <c r="G43" s="32" t="s">
        <v>60</v>
      </c>
      <c r="H43" s="121"/>
      <c r="I43" s="38">
        <f t="shared" si="0"/>
        <v>0</v>
      </c>
      <c r="J43" s="94"/>
    </row>
    <row r="44" spans="1:11" ht="43.15" customHeight="1" x14ac:dyDescent="0.25">
      <c r="A44" s="42" t="s">
        <v>39</v>
      </c>
      <c r="B44" s="197" t="s">
        <v>66</v>
      </c>
      <c r="C44" s="198"/>
      <c r="D44" s="199"/>
      <c r="E44" s="119"/>
      <c r="F44" s="47"/>
      <c r="G44" s="48" t="s">
        <v>60</v>
      </c>
      <c r="H44" s="121"/>
      <c r="I44" s="38">
        <f t="shared" si="0"/>
        <v>0</v>
      </c>
      <c r="J44" s="94"/>
      <c r="K44" s="80"/>
    </row>
    <row r="45" spans="1:11" ht="25.9" customHeight="1" x14ac:dyDescent="0.25">
      <c r="A45" s="42" t="s">
        <v>47</v>
      </c>
      <c r="B45" s="197" t="s">
        <v>68</v>
      </c>
      <c r="C45" s="198"/>
      <c r="D45" s="199"/>
      <c r="E45" s="119"/>
      <c r="F45" s="47"/>
      <c r="G45" s="32" t="s">
        <v>60</v>
      </c>
      <c r="H45" s="121"/>
      <c r="I45" s="38">
        <f t="shared" si="0"/>
        <v>0</v>
      </c>
      <c r="J45" s="94"/>
    </row>
    <row r="46" spans="1:11" ht="60.6" customHeight="1" x14ac:dyDescent="0.25">
      <c r="A46" s="50" t="s">
        <v>98</v>
      </c>
      <c r="B46" s="194" t="s">
        <v>99</v>
      </c>
      <c r="C46" s="195"/>
      <c r="D46" s="196"/>
      <c r="E46" s="120"/>
      <c r="F46" s="47"/>
      <c r="G46" s="32" t="s">
        <v>60</v>
      </c>
      <c r="H46" s="121"/>
      <c r="I46" s="38">
        <f t="shared" si="0"/>
        <v>0</v>
      </c>
      <c r="J46" s="94"/>
    </row>
    <row r="47" spans="1:11" ht="49.5" customHeight="1" thickBot="1" x14ac:dyDescent="0.3">
      <c r="A47" s="90" t="s">
        <v>100</v>
      </c>
      <c r="B47" s="197" t="s">
        <v>101</v>
      </c>
      <c r="C47" s="198"/>
      <c r="D47" s="199"/>
      <c r="E47" s="120"/>
      <c r="F47" s="47"/>
      <c r="G47" s="32" t="s">
        <v>60</v>
      </c>
      <c r="H47" s="121"/>
      <c r="I47" s="38">
        <f t="shared" si="0"/>
        <v>0</v>
      </c>
      <c r="J47" s="94"/>
      <c r="K47" s="80"/>
    </row>
    <row r="48" spans="1:11" ht="36.75" thickBot="1" x14ac:dyDescent="0.3">
      <c r="A48" s="246" t="s">
        <v>102</v>
      </c>
      <c r="B48" s="247"/>
      <c r="C48" s="247"/>
      <c r="D48" s="247"/>
      <c r="E48" s="248"/>
      <c r="F48" s="39">
        <f>SUM(E41:E47)</f>
        <v>0</v>
      </c>
      <c r="G48" s="49"/>
      <c r="H48" s="52" t="s">
        <v>103</v>
      </c>
      <c r="I48" s="53">
        <f>I76-SUM(I41:I47)</f>
        <v>0</v>
      </c>
      <c r="J48" s="94"/>
      <c r="K48" s="80"/>
    </row>
    <row r="49" spans="1:10" x14ac:dyDescent="0.25">
      <c r="A49" s="54"/>
      <c r="B49" s="51"/>
      <c r="C49" s="51"/>
      <c r="D49" s="51"/>
      <c r="E49" s="51"/>
      <c r="F49" s="31"/>
      <c r="G49" s="33"/>
      <c r="H49" s="34"/>
      <c r="I49" s="35"/>
      <c r="J49" s="94"/>
    </row>
    <row r="50" spans="1:10" x14ac:dyDescent="0.25">
      <c r="A50" s="55" t="s">
        <v>104</v>
      </c>
      <c r="B50" s="56"/>
      <c r="C50" s="56"/>
      <c r="D50" s="56"/>
      <c r="E50" s="257"/>
      <c r="F50" s="258"/>
      <c r="G50" s="34"/>
      <c r="H50" s="34"/>
      <c r="I50" s="35"/>
      <c r="J50" s="94"/>
    </row>
    <row r="51" spans="1:10" ht="24" x14ac:dyDescent="0.25">
      <c r="A51" s="259"/>
      <c r="B51" s="259"/>
      <c r="C51" s="57" t="s">
        <v>105</v>
      </c>
      <c r="D51" s="57" t="s">
        <v>106</v>
      </c>
      <c r="E51" s="57" t="s">
        <v>107</v>
      </c>
      <c r="F51" s="57" t="s">
        <v>108</v>
      </c>
      <c r="G51" s="33"/>
      <c r="H51" s="34"/>
      <c r="I51" s="35"/>
      <c r="J51" s="94"/>
    </row>
    <row r="52" spans="1:10" x14ac:dyDescent="0.25">
      <c r="A52" s="255" t="s">
        <v>109</v>
      </c>
      <c r="B52" s="255"/>
      <c r="C52" s="38">
        <f t="shared" ref="C52:C58" si="1">I41</f>
        <v>0</v>
      </c>
      <c r="D52" s="119"/>
      <c r="E52" s="119"/>
      <c r="F52" s="85">
        <f>C52-D52-E52</f>
        <v>0</v>
      </c>
      <c r="G52" s="33"/>
      <c r="H52" s="34"/>
      <c r="I52" s="35"/>
      <c r="J52" s="94"/>
    </row>
    <row r="53" spans="1:10" x14ac:dyDescent="0.25">
      <c r="A53" s="255" t="s">
        <v>110</v>
      </c>
      <c r="B53" s="255"/>
      <c r="C53" s="38">
        <f t="shared" si="1"/>
        <v>0</v>
      </c>
      <c r="D53" s="119"/>
      <c r="E53" s="119"/>
      <c r="F53" s="85">
        <f t="shared" ref="F53:F56" si="2">C53-D53-E53</f>
        <v>0</v>
      </c>
      <c r="G53" s="33"/>
      <c r="H53" s="34"/>
      <c r="I53" s="35"/>
      <c r="J53" s="94"/>
    </row>
    <row r="54" spans="1:10" x14ac:dyDescent="0.25">
      <c r="A54" s="92" t="s">
        <v>111</v>
      </c>
      <c r="B54" s="92"/>
      <c r="C54" s="38">
        <f t="shared" si="1"/>
        <v>0</v>
      </c>
      <c r="D54" s="119"/>
      <c r="E54" s="119"/>
      <c r="F54" s="85">
        <f t="shared" si="2"/>
        <v>0</v>
      </c>
      <c r="G54" s="33"/>
      <c r="H54" s="34"/>
      <c r="I54" s="35"/>
      <c r="J54" s="94"/>
    </row>
    <row r="55" spans="1:10" x14ac:dyDescent="0.25">
      <c r="A55" s="255" t="s">
        <v>112</v>
      </c>
      <c r="B55" s="255"/>
      <c r="C55" s="38">
        <f t="shared" si="1"/>
        <v>0</v>
      </c>
      <c r="D55" s="119"/>
      <c r="E55" s="119"/>
      <c r="F55" s="85">
        <f t="shared" si="2"/>
        <v>0</v>
      </c>
      <c r="G55" s="33"/>
      <c r="H55" s="34"/>
      <c r="I55" s="35"/>
      <c r="J55" s="94"/>
    </row>
    <row r="56" spans="1:10" x14ac:dyDescent="0.25">
      <c r="A56" s="255" t="s">
        <v>113</v>
      </c>
      <c r="B56" s="255"/>
      <c r="C56" s="38">
        <f t="shared" si="1"/>
        <v>0</v>
      </c>
      <c r="D56" s="119"/>
      <c r="E56" s="119"/>
      <c r="F56" s="85">
        <f t="shared" si="2"/>
        <v>0</v>
      </c>
      <c r="G56" s="33"/>
      <c r="H56" s="34"/>
      <c r="I56" s="35"/>
      <c r="J56" s="94"/>
    </row>
    <row r="57" spans="1:10" x14ac:dyDescent="0.25">
      <c r="A57" s="255" t="s">
        <v>114</v>
      </c>
      <c r="B57" s="255"/>
      <c r="C57" s="38">
        <f t="shared" si="1"/>
        <v>0</v>
      </c>
      <c r="D57" s="85">
        <f>F70-SUM(D52:D56)-D58</f>
        <v>0</v>
      </c>
      <c r="E57" s="85">
        <f>F71-SUM(E52:E56)-E58</f>
        <v>0</v>
      </c>
      <c r="F57" s="85">
        <f>F72-SUM(F52:F56)-I48-F58</f>
        <v>0</v>
      </c>
      <c r="G57" s="86" t="s">
        <v>115</v>
      </c>
      <c r="H57" s="34"/>
      <c r="I57" s="35"/>
      <c r="J57" s="94"/>
    </row>
    <row r="58" spans="1:10" x14ac:dyDescent="0.25">
      <c r="A58" s="255" t="s">
        <v>116</v>
      </c>
      <c r="B58" s="255"/>
      <c r="C58" s="38">
        <f t="shared" si="1"/>
        <v>0</v>
      </c>
      <c r="D58" s="119"/>
      <c r="E58" s="119"/>
      <c r="F58" s="85">
        <f t="shared" ref="F58" si="3">C58-D58-E58</f>
        <v>0</v>
      </c>
      <c r="G58" s="33"/>
      <c r="H58" s="34"/>
      <c r="I58" s="35"/>
      <c r="J58" s="94"/>
    </row>
    <row r="59" spans="1:10" x14ac:dyDescent="0.25">
      <c r="A59" s="58"/>
      <c r="B59" s="58"/>
      <c r="C59" s="35"/>
      <c r="D59" s="35"/>
      <c r="E59" s="35"/>
      <c r="F59" s="35"/>
      <c r="G59" s="33"/>
      <c r="H59" s="34"/>
      <c r="I59" s="35"/>
      <c r="J59" s="94"/>
    </row>
    <row r="60" spans="1:10" ht="24" customHeight="1" x14ac:dyDescent="0.25">
      <c r="A60" s="42" t="s">
        <v>117</v>
      </c>
      <c r="B60" s="256" t="s">
        <v>118</v>
      </c>
      <c r="C60" s="256"/>
      <c r="D60" s="256"/>
      <c r="E60" s="225"/>
      <c r="F60" s="225"/>
      <c r="G60" s="31"/>
      <c r="H60" s="31"/>
      <c r="I60" s="216"/>
      <c r="J60" s="94"/>
    </row>
    <row r="61" spans="1:10" ht="30.75" customHeight="1" x14ac:dyDescent="0.25">
      <c r="A61" s="42" t="s">
        <v>58</v>
      </c>
      <c r="B61" s="256" t="s">
        <v>119</v>
      </c>
      <c r="C61" s="256"/>
      <c r="D61" s="256"/>
      <c r="E61" s="227"/>
      <c r="F61" s="227"/>
      <c r="G61" s="31"/>
      <c r="H61" s="31"/>
      <c r="I61" s="216"/>
      <c r="J61" s="94"/>
    </row>
    <row r="62" spans="1:10" x14ac:dyDescent="0.25">
      <c r="A62" s="261" t="s">
        <v>120</v>
      </c>
      <c r="B62" s="59" t="s">
        <v>121</v>
      </c>
      <c r="C62" s="59"/>
      <c r="D62" s="59"/>
      <c r="E62" s="62"/>
      <c r="F62" s="264"/>
      <c r="G62" s="31"/>
      <c r="H62" s="31"/>
      <c r="I62" s="216"/>
      <c r="J62" s="94"/>
    </row>
    <row r="63" spans="1:10" ht="24" customHeight="1" x14ac:dyDescent="0.25">
      <c r="A63" s="262"/>
      <c r="B63" s="260" t="s">
        <v>122</v>
      </c>
      <c r="C63" s="266"/>
      <c r="D63" s="266"/>
      <c r="E63" s="123"/>
      <c r="F63" s="265"/>
      <c r="G63" s="31"/>
      <c r="H63" s="31"/>
      <c r="I63" s="216"/>
      <c r="J63" s="94"/>
    </row>
    <row r="64" spans="1:10" ht="27" customHeight="1" x14ac:dyDescent="0.25">
      <c r="A64" s="263"/>
      <c r="B64" s="203" t="s">
        <v>123</v>
      </c>
      <c r="C64" s="267"/>
      <c r="D64" s="267"/>
      <c r="E64" s="78"/>
      <c r="F64" s="265"/>
      <c r="G64" s="217"/>
      <c r="H64" s="269"/>
      <c r="I64" s="216"/>
      <c r="J64" s="94"/>
    </row>
    <row r="65" spans="1:11" x14ac:dyDescent="0.25">
      <c r="A65" s="263"/>
      <c r="B65" s="60">
        <f>B41</f>
        <v>0</v>
      </c>
      <c r="C65" s="61" t="s">
        <v>60</v>
      </c>
      <c r="D65" s="122">
        <v>0</v>
      </c>
      <c r="E65" s="77">
        <f>ROUND(B65*D65,2)</f>
        <v>0</v>
      </c>
      <c r="F65" s="265"/>
      <c r="G65" s="217"/>
      <c r="H65" s="269"/>
      <c r="I65" s="216"/>
      <c r="J65" s="94"/>
    </row>
    <row r="66" spans="1:11" ht="24" customHeight="1" x14ac:dyDescent="0.25">
      <c r="A66" s="42" t="s">
        <v>124</v>
      </c>
      <c r="B66" s="270" t="s">
        <v>125</v>
      </c>
      <c r="C66" s="270"/>
      <c r="D66" s="270"/>
      <c r="E66" s="123"/>
      <c r="F66" s="265"/>
      <c r="G66" s="31"/>
      <c r="H66" s="31"/>
      <c r="I66" s="216"/>
      <c r="J66" s="94"/>
    </row>
    <row r="67" spans="1:11" ht="24" customHeight="1" x14ac:dyDescent="0.25">
      <c r="A67" s="42" t="s">
        <v>126</v>
      </c>
      <c r="B67" s="260" t="s">
        <v>127</v>
      </c>
      <c r="C67" s="260"/>
      <c r="D67" s="260"/>
      <c r="E67" s="123"/>
      <c r="F67" s="265"/>
      <c r="G67" s="31"/>
      <c r="H67" s="31"/>
      <c r="I67" s="216"/>
      <c r="J67" s="94"/>
    </row>
    <row r="68" spans="1:11" ht="24" customHeight="1" x14ac:dyDescent="0.25">
      <c r="A68" s="42" t="s">
        <v>128</v>
      </c>
      <c r="B68" s="260" t="s">
        <v>129</v>
      </c>
      <c r="C68" s="260"/>
      <c r="D68" s="260"/>
      <c r="E68" s="123"/>
      <c r="F68" s="265"/>
      <c r="G68" s="31"/>
      <c r="H68" s="31"/>
      <c r="I68" s="216"/>
      <c r="J68" s="94"/>
    </row>
    <row r="69" spans="1:11" ht="24" customHeight="1" x14ac:dyDescent="0.25">
      <c r="A69" s="50" t="s">
        <v>130</v>
      </c>
      <c r="B69" s="203" t="s">
        <v>131</v>
      </c>
      <c r="C69" s="203"/>
      <c r="D69" s="203"/>
      <c r="E69" s="123"/>
      <c r="F69" s="265"/>
      <c r="G69" s="31"/>
      <c r="H69" s="31"/>
      <c r="I69" s="216"/>
      <c r="J69" s="94"/>
    </row>
    <row r="70" spans="1:11" x14ac:dyDescent="0.25">
      <c r="A70" s="204" t="s">
        <v>132</v>
      </c>
      <c r="B70" s="205"/>
      <c r="C70" s="205"/>
      <c r="D70" s="205"/>
      <c r="E70" s="205"/>
      <c r="F70" s="38">
        <f>SUM(E63:E69)</f>
        <v>0</v>
      </c>
      <c r="G70" s="31"/>
      <c r="H70" s="31" t="s">
        <v>133</v>
      </c>
      <c r="I70" s="216"/>
      <c r="J70" s="94"/>
    </row>
    <row r="71" spans="1:11" x14ac:dyDescent="0.25">
      <c r="A71" s="37" t="s">
        <v>61</v>
      </c>
      <c r="B71" s="206" t="s">
        <v>134</v>
      </c>
      <c r="C71" s="206"/>
      <c r="D71" s="206"/>
      <c r="E71" s="206"/>
      <c r="F71" s="119"/>
      <c r="G71" s="31"/>
      <c r="H71" s="31"/>
      <c r="I71" s="216"/>
      <c r="J71" s="94"/>
    </row>
    <row r="72" spans="1:11" x14ac:dyDescent="0.25">
      <c r="A72" s="37" t="s">
        <v>65</v>
      </c>
      <c r="B72" s="206" t="s">
        <v>135</v>
      </c>
      <c r="C72" s="206"/>
      <c r="D72" s="206"/>
      <c r="E72" s="206"/>
      <c r="F72" s="38">
        <f>SUM(F73:F75)</f>
        <v>0</v>
      </c>
      <c r="G72" s="31"/>
      <c r="H72" s="31"/>
      <c r="I72" s="216"/>
      <c r="J72" s="94"/>
    </row>
    <row r="73" spans="1:11" ht="24" customHeight="1" x14ac:dyDescent="0.25">
      <c r="A73" s="64" t="s">
        <v>136</v>
      </c>
      <c r="B73" s="210" t="s">
        <v>42</v>
      </c>
      <c r="C73" s="210"/>
      <c r="D73" s="210"/>
      <c r="E73" s="210"/>
      <c r="F73" s="119"/>
      <c r="G73" s="31"/>
      <c r="H73" s="31"/>
      <c r="I73" s="63"/>
      <c r="J73" s="94"/>
    </row>
    <row r="74" spans="1:11" ht="24" customHeight="1" x14ac:dyDescent="0.25">
      <c r="A74" s="65" t="s">
        <v>137</v>
      </c>
      <c r="B74" s="211" t="s">
        <v>138</v>
      </c>
      <c r="C74" s="212"/>
      <c r="D74" s="212"/>
      <c r="E74" s="213"/>
      <c r="F74" s="119"/>
      <c r="G74" s="31"/>
      <c r="H74" s="31"/>
      <c r="I74" s="63"/>
      <c r="J74" s="94"/>
    </row>
    <row r="75" spans="1:11" ht="24" customHeight="1" thickBot="1" x14ac:dyDescent="0.3">
      <c r="A75" s="66" t="s">
        <v>139</v>
      </c>
      <c r="B75" s="211" t="s">
        <v>140</v>
      </c>
      <c r="C75" s="212"/>
      <c r="D75" s="212"/>
      <c r="E75" s="213"/>
      <c r="F75" s="119"/>
      <c r="G75" s="31"/>
      <c r="H75" s="31"/>
      <c r="I75" s="63"/>
      <c r="J75" s="94"/>
    </row>
    <row r="76" spans="1:11" ht="15.75" thickBot="1" x14ac:dyDescent="0.3">
      <c r="A76" s="207" t="s">
        <v>141</v>
      </c>
      <c r="B76" s="208"/>
      <c r="C76" s="208"/>
      <c r="D76" s="208"/>
      <c r="E76" s="208"/>
      <c r="F76" s="209"/>
      <c r="G76" s="268"/>
      <c r="H76" s="268"/>
      <c r="I76" s="100">
        <f>F70+F71+F72</f>
        <v>0</v>
      </c>
      <c r="J76" s="94"/>
    </row>
    <row r="77" spans="1:11" ht="37.15" customHeight="1" x14ac:dyDescent="0.25">
      <c r="A77" s="214" t="s">
        <v>142</v>
      </c>
      <c r="B77" s="215"/>
      <c r="C77" s="215"/>
      <c r="D77" s="215"/>
      <c r="E77" s="215"/>
      <c r="F77" s="38">
        <f>F78-(F48+SUM(I41:I47))</f>
        <v>0</v>
      </c>
      <c r="G77" s="23"/>
      <c r="H77" s="23"/>
      <c r="I77" s="35"/>
      <c r="J77" s="94"/>
    </row>
    <row r="78" spans="1:11" ht="15.75" thickBot="1" x14ac:dyDescent="0.3">
      <c r="A78" s="200" t="s">
        <v>143</v>
      </c>
      <c r="B78" s="201"/>
      <c r="C78" s="201"/>
      <c r="D78" s="201"/>
      <c r="E78" s="202"/>
      <c r="F78" s="87">
        <f>F48+I76</f>
        <v>0</v>
      </c>
      <c r="G78" s="88"/>
      <c r="H78" s="89"/>
      <c r="I78" s="88"/>
      <c r="J78" s="104"/>
      <c r="K78" s="80"/>
    </row>
    <row r="79" spans="1:11" x14ac:dyDescent="0.25">
      <c r="A79" s="101" t="s">
        <v>144</v>
      </c>
      <c r="B79" s="193" t="s">
        <v>145</v>
      </c>
      <c r="C79" s="193"/>
      <c r="D79" s="193"/>
      <c r="E79" s="193"/>
      <c r="F79" s="193"/>
      <c r="G79" s="193"/>
      <c r="H79" s="193"/>
      <c r="I79" s="193"/>
      <c r="J79" s="193"/>
    </row>
    <row r="80" spans="1:11" x14ac:dyDescent="0.25">
      <c r="A80" s="102"/>
      <c r="B80" s="193" t="s">
        <v>146</v>
      </c>
      <c r="C80" s="193"/>
      <c r="D80" s="193"/>
      <c r="E80" s="193"/>
      <c r="F80" s="193"/>
      <c r="G80" s="193"/>
      <c r="H80" s="193"/>
      <c r="I80" s="193"/>
    </row>
    <row r="81" spans="1:10" ht="15" customHeight="1" x14ac:dyDescent="0.25">
      <c r="A81" s="101" t="s">
        <v>115</v>
      </c>
      <c r="B81" s="93" t="s">
        <v>147</v>
      </c>
      <c r="C81" s="93"/>
      <c r="D81" s="93"/>
      <c r="E81" s="93"/>
      <c r="F81" s="93"/>
      <c r="G81" s="93"/>
      <c r="H81" s="93"/>
      <c r="I81" s="93"/>
      <c r="J81" s="93"/>
    </row>
    <row r="82" spans="1:10" ht="43.9" customHeight="1" x14ac:dyDescent="0.25">
      <c r="A82" s="103" t="s">
        <v>148</v>
      </c>
      <c r="B82" s="192" t="s">
        <v>149</v>
      </c>
      <c r="C82" s="192"/>
      <c r="D82" s="192"/>
      <c r="E82" s="192"/>
      <c r="F82" s="192"/>
      <c r="G82" s="192"/>
      <c r="H82" s="192"/>
      <c r="I82" s="192"/>
      <c r="J82" s="94"/>
    </row>
    <row r="83" spans="1:10" x14ac:dyDescent="0.25">
      <c r="A83" s="30"/>
      <c r="B83" s="23"/>
      <c r="C83" s="29"/>
      <c r="D83" s="29"/>
      <c r="E83" s="29"/>
      <c r="F83" s="29"/>
      <c r="G83" s="29"/>
      <c r="H83" s="29"/>
      <c r="I83" s="29"/>
      <c r="J83" s="94"/>
    </row>
  </sheetData>
  <sheetProtection algorithmName="SHA-512" hashValue="HPCaPr+RKei6/q1IyBAEZWqxOtbsRqD8GKH9UdXMCGSRhhKfELmPcVXAqzIy0xF9YxxtNbsItvn2JYLA8oYGtw==" saltValue="mforn1LzopC1Z9iuP0QM/g==" spinCount="100000" sheet="1" objects="1" scenarios="1" selectLockedCells="1"/>
  <mergeCells count="70">
    <mergeCell ref="B67:D67"/>
    <mergeCell ref="A62:A65"/>
    <mergeCell ref="F62:F69"/>
    <mergeCell ref="B63:D63"/>
    <mergeCell ref="B79:J79"/>
    <mergeCell ref="B64:D64"/>
    <mergeCell ref="B68:D68"/>
    <mergeCell ref="G76:H76"/>
    <mergeCell ref="H64:H65"/>
    <mergeCell ref="B66:D66"/>
    <mergeCell ref="A57:B57"/>
    <mergeCell ref="A58:B58"/>
    <mergeCell ref="B45:D45"/>
    <mergeCell ref="B61:F61"/>
    <mergeCell ref="B60:F60"/>
    <mergeCell ref="E50:F50"/>
    <mergeCell ref="A51:B51"/>
    <mergeCell ref="A52:B52"/>
    <mergeCell ref="A53:B53"/>
    <mergeCell ref="A56:B56"/>
    <mergeCell ref="A55:B55"/>
    <mergeCell ref="I39:I40"/>
    <mergeCell ref="A48:E48"/>
    <mergeCell ref="A39:A41"/>
    <mergeCell ref="B39:D40"/>
    <mergeCell ref="B43:D43"/>
    <mergeCell ref="H39:H40"/>
    <mergeCell ref="B42:D42"/>
    <mergeCell ref="B44:D44"/>
    <mergeCell ref="A5:F5"/>
    <mergeCell ref="A6:F6"/>
    <mergeCell ref="G5:I5"/>
    <mergeCell ref="G6:I6"/>
    <mergeCell ref="F3:I3"/>
    <mergeCell ref="A7:E7"/>
    <mergeCell ref="A8:E8"/>
    <mergeCell ref="F7:I7"/>
    <mergeCell ref="F8:I8"/>
    <mergeCell ref="A9:I9"/>
    <mergeCell ref="A10:I11"/>
    <mergeCell ref="A12:I12"/>
    <mergeCell ref="A14:I14"/>
    <mergeCell ref="B17:H17"/>
    <mergeCell ref="H37:I38"/>
    <mergeCell ref="B38:F38"/>
    <mergeCell ref="A37:D37"/>
    <mergeCell ref="G37:G38"/>
    <mergeCell ref="B18:G18"/>
    <mergeCell ref="B19:G19"/>
    <mergeCell ref="B20:H20"/>
    <mergeCell ref="B24:E24"/>
    <mergeCell ref="B25:H25"/>
    <mergeCell ref="A28:I35"/>
    <mergeCell ref="A13:I13"/>
    <mergeCell ref="B82:I82"/>
    <mergeCell ref="B80:I80"/>
    <mergeCell ref="B46:D46"/>
    <mergeCell ref="B47:D47"/>
    <mergeCell ref="A78:E78"/>
    <mergeCell ref="B69:D69"/>
    <mergeCell ref="A70:E70"/>
    <mergeCell ref="B71:E71"/>
    <mergeCell ref="B72:E72"/>
    <mergeCell ref="A76:F76"/>
    <mergeCell ref="B73:E73"/>
    <mergeCell ref="B74:E74"/>
    <mergeCell ref="B75:E75"/>
    <mergeCell ref="A77:E77"/>
    <mergeCell ref="I60:I72"/>
    <mergeCell ref="G64:G65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C634A917CE04E9B63B2C133D6505F" ma:contentTypeVersion="18" ma:contentTypeDescription="Ein neues Dokument erstellen." ma:contentTypeScope="" ma:versionID="aca841b7d0cae8204b9135619d7ffbf8">
  <xsd:schema xmlns:xsd="http://www.w3.org/2001/XMLSchema" xmlns:xs="http://www.w3.org/2001/XMLSchema" xmlns:p="http://schemas.microsoft.com/office/2006/metadata/properties" xmlns:ns2="358db803-b0c0-4d43-a06e-d1ee13a540a3" xmlns:ns3="71d566ef-dafb-438d-93ac-8b69d7b32882" targetNamespace="http://schemas.microsoft.com/office/2006/metadata/properties" ma:root="true" ma:fieldsID="9fc05ef56a3a72d377b09d3665ac36e0" ns2:_="" ns3:_="">
    <xsd:import namespace="358db803-b0c0-4d43-a06e-d1ee13a540a3"/>
    <xsd:import namespace="71d566ef-dafb-438d-93ac-8b69d7b3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db803-b0c0-4d43-a06e-d1ee13a540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7df241-408c-4252-a6ee-d184add404b2}" ma:internalName="TaxCatchAll" ma:showField="CatchAllData" ma:web="358db803-b0c0-4d43-a06e-d1ee13a54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66ef-dafb-438d-93ac-8b69d7b3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8db803-b0c0-4d43-a06e-d1ee13a540a3" xsi:nil="true"/>
    <lcf76f155ced4ddcb4097134ff3c332f xmlns="71d566ef-dafb-438d-93ac-8b69d7b328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A06389-0C63-4771-A49D-4E34EA6803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994DE7-11E5-47F6-A124-200BC8C8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db803-b0c0-4d43-a06e-d1ee13a540a3"/>
    <ds:schemaRef ds:uri="71d566ef-dafb-438d-93ac-8b69d7b32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A83BB-DE70-4520-8192-EC6652135114}">
  <ds:schemaRefs>
    <ds:schemaRef ds:uri="http://schemas.microsoft.com/office/2006/metadata/properties"/>
    <ds:schemaRef ds:uri="http://schemas.microsoft.com/office/infopath/2007/PartnerControls"/>
    <ds:schemaRef ds:uri="358db803-b0c0-4d43-a06e-d1ee13a540a3"/>
    <ds:schemaRef ds:uri="71d566ef-dafb-438d-93ac-8b69d7b32882"/>
  </ds:schemaRefs>
</ds:datastoreItem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2026-05-29T09:14:52Z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0x010100960C634A917CE04E9B63B2C133D6505F</vt:lpwstr>
  </property>
  <property fmtid="{D5CDD505-2E9C-101B-9397-08002B2CF9AE}" pid="3" name="MediaServiceImageTags">
    <vt:lpwstr/>
  </property>
</Properties>
</file>